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56" windowWidth="15780" windowHeight="3495" tabRatio="748" firstSheet="2" activeTab="12"/>
  </bookViews>
  <sheets>
    <sheet name="団集計表" sheetId="1" r:id="rId1"/>
    <sheet name="浜松１dan" sheetId="2" r:id="rId2"/>
    <sheet name="浜松７dan" sheetId="3" r:id="rId3"/>
    <sheet name="浜松１２dan" sheetId="4" r:id="rId4"/>
    <sheet name="浜松１４dan" sheetId="5" r:id="rId5"/>
    <sheet name="浜松１９dan" sheetId="6" r:id="rId6"/>
    <sheet name="浜松２８dan" sheetId="7" r:id="rId7"/>
    <sheet name="浜松２９dan" sheetId="8" r:id="rId8"/>
    <sheet name="細江１dan" sheetId="9" r:id="rId9"/>
    <sheet name="引佐２dan" sheetId="10" r:id="rId10"/>
    <sheet name="浜名１dan" sheetId="11" r:id="rId11"/>
    <sheet name="湖西１dan" sheetId="12" r:id="rId12"/>
    <sheet name="湖西２dan" sheetId="13" r:id="rId13"/>
  </sheets>
  <externalReferences>
    <externalReference r:id="rId16"/>
  </externalReferences>
  <definedNames>
    <definedName name="_xlnm.Print_Area" localSheetId="9">'引佐２dan'!$B$4:$H$31</definedName>
    <definedName name="_xlnm.Print_Area" localSheetId="11">'湖西１dan'!$B$4:$H$31</definedName>
    <definedName name="_xlnm.Print_Area" localSheetId="12">'湖西２dan'!$B$4:$H$31</definedName>
    <definedName name="_xlnm.Print_Area" localSheetId="8">'細江１dan'!$B$4:$H$31</definedName>
    <definedName name="_xlnm.Print_Area" localSheetId="0">'団集計表'!$B$4:$AF$30</definedName>
    <definedName name="_xlnm.Print_Area" localSheetId="3">'浜松１２dan'!$B$4:$H$31</definedName>
    <definedName name="_xlnm.Print_Area" localSheetId="4">'浜松１４dan'!$B$4:$H$31</definedName>
    <definedName name="_xlnm.Print_Area" localSheetId="5">'浜松１９dan'!$B$4:$H$31</definedName>
    <definedName name="_xlnm.Print_Area" localSheetId="1">'浜松１dan'!$B$4:$H$31</definedName>
    <definedName name="_xlnm.Print_Area" localSheetId="6">'浜松２８dan'!$B$4:$H$31</definedName>
    <definedName name="_xlnm.Print_Area" localSheetId="7">'浜松２９dan'!$B$4:$H$31</definedName>
    <definedName name="_xlnm.Print_Area" localSheetId="2">'浜松７dan'!$B$4:$H$31</definedName>
    <definedName name="_xlnm.Print_Area" localSheetId="10">'浜名１dan'!$B$4:$H$31</definedName>
  </definedNames>
  <calcPr fullCalcOnLoad="1"/>
</workbook>
</file>

<file path=xl/sharedStrings.xml><?xml version="1.0" encoding="utf-8"?>
<sst xmlns="http://schemas.openxmlformats.org/spreadsheetml/2006/main" count="1064" uniqueCount="99">
  <si>
    <t>◎</t>
  </si>
  <si>
    <t>○</t>
  </si>
  <si>
    <t>最優秀○</t>
  </si>
  <si>
    <t>◎</t>
  </si>
  <si>
    <t>○</t>
  </si>
  <si>
    <t>×</t>
  </si>
  <si>
    <t>団</t>
  </si>
  <si>
    <t>期間：１／１～１２／３１で登録時（３月）にチェック</t>
  </si>
  <si>
    <t>浜松地区優秀隊</t>
  </si>
  <si>
    <t>は以下の内　６項目以上（　※４項目は必須）の取得が必要です</t>
  </si>
  <si>
    <t>名称</t>
  </si>
  <si>
    <t>指導者体制</t>
  </si>
  <si>
    <t>年間プログラム</t>
  </si>
  <si>
    <t>進歩</t>
  </si>
  <si>
    <t>集会</t>
  </si>
  <si>
    <t>スカウト数</t>
  </si>
  <si>
    <t>対象年に於ける登録スカウト数が、１年前と同数がそれ以上である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</si>
  <si>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</si>
  <si>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</si>
  <si>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</si>
  <si>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</si>
  <si>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対象年に於ける登録スカウト数が、１年前より増加しました</t>
  </si>
  <si>
    <t>◎</t>
  </si>
  <si>
    <t>○</t>
  </si>
  <si>
    <t>◎</t>
  </si>
  <si>
    <t>○</t>
  </si>
  <si>
    <t>◎</t>
  </si>
  <si>
    <t>○</t>
  </si>
  <si>
    <t>◎</t>
  </si>
  <si>
    <t>○</t>
  </si>
  <si>
    <t>浜松１</t>
  </si>
  <si>
    <t>浜松７</t>
  </si>
  <si>
    <t>浜松１２</t>
  </si>
  <si>
    <t>浜松１４</t>
  </si>
  <si>
    <t>浜松１９</t>
  </si>
  <si>
    <t>浜松２８</t>
  </si>
  <si>
    <t>浜松２９</t>
  </si>
  <si>
    <t>細江１</t>
  </si>
  <si>
    <t>引佐２</t>
  </si>
  <si>
    <t>浜名１</t>
  </si>
  <si>
    <t>湖西１</t>
  </si>
  <si>
    <t>湖西２</t>
  </si>
  <si>
    <t>×</t>
  </si>
  <si>
    <t>※</t>
  </si>
  <si>
    <t>コミュニケーション</t>
  </si>
  <si>
    <t>　　</t>
  </si>
  <si>
    <t>　　</t>
  </si>
  <si>
    <t>名前</t>
  </si>
  <si>
    <t>確認</t>
  </si>
  <si>
    <t>認定</t>
  </si>
  <si>
    <t>訓練</t>
  </si>
  <si>
    <t>団委員長は専任であり団運営研修所or特修所を修了しています</t>
  </si>
  <si>
    <t>講習会を修了した団委員が１名以上います。（兼任可）</t>
  </si>
  <si>
    <t>年間計画を作成し、育成総会で提示しました。</t>
  </si>
  <si>
    <t>進歩面接を団で実施しました。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</si>
  <si>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</si>
  <si>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</si>
  <si>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</si>
  <si>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</si>
  <si>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</si>
  <si>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</si>
  <si>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</si>
  <si>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育成総会を年１回以上開催しました</t>
  </si>
  <si>
    <t>団登録</t>
  </si>
  <si>
    <t>期日通り団登録を更新しました</t>
  </si>
  <si>
    <t>浜松地区優秀団</t>
  </si>
  <si>
    <t>浜松地区最優秀団</t>
  </si>
  <si>
    <t>団委員長セミナーに参加しました</t>
  </si>
  <si>
    <t>スーパーカブ認証者あるいは菊章受賞者あるいは富士章受賞者が出ました</t>
  </si>
  <si>
    <t>団担当コミ</t>
  </si>
  <si>
    <t>地区委員長</t>
  </si>
  <si>
    <t>浜松地区優秀団</t>
  </si>
  <si>
    <t>浜松地区最優秀団</t>
  </si>
  <si>
    <t>浜松地区優秀団</t>
  </si>
  <si>
    <t>浜松地区優秀団</t>
  </si>
  <si>
    <t>浜松地区優秀団</t>
  </si>
  <si>
    <t>団委員長</t>
  </si>
  <si>
    <t>２０１１年
目標</t>
  </si>
  <si>
    <t>２０１0年
目標</t>
  </si>
  <si>
    <t>２０１１年結果と　２０１２年目標</t>
  </si>
  <si>
    <t>２０１１年の結果と２０１２年目標を報告します　　　　</t>
  </si>
  <si>
    <t>２０１１年
結果</t>
  </si>
  <si>
    <t>２０１２年
目標</t>
  </si>
  <si>
    <t>2a</t>
  </si>
  <si>
    <t>2a</t>
  </si>
  <si>
    <t>2a</t>
  </si>
  <si>
    <t>3a</t>
  </si>
  <si>
    <t>3a</t>
  </si>
  <si>
    <t>3a</t>
  </si>
  <si>
    <t>3a</t>
  </si>
  <si>
    <t>隊</t>
  </si>
  <si>
    <t>運営体制</t>
  </si>
  <si>
    <t>BVS、CS、BS、VS、RS　全隊活動しています</t>
  </si>
  <si>
    <t>講習会を修了した専任組織拡充委員が１名以上います。</t>
  </si>
  <si>
    <t>２０１１年結果と　２０１２年目標</t>
  </si>
  <si>
    <t>◎</t>
  </si>
  <si>
    <t>○</t>
  </si>
  <si>
    <t>×</t>
  </si>
  <si>
    <t>２０１１年
目標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</si>
</sst>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HG丸ｺﾞｼｯｸM-PRO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shrinkToFi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3" borderId="18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00008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Internet%20Disk\&#65314;&#65331;&#27996;&#26494;&#22320;&#21306;\1-quality%20unit%20award\&#65298;&#65296;&#65296;&#65305;&#24180;\QUA&#65298;&#65296;&#65296;&#65304;_&#12508;&#12540;&#12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"/>
      <sheetName val="浜松７"/>
      <sheetName val="浜松１２"/>
      <sheetName val="浜松１４"/>
      <sheetName val="浜松１８"/>
      <sheetName val="浜松１９"/>
      <sheetName val="浜松２８"/>
      <sheetName val="浜松２９"/>
      <sheetName val="細江１"/>
      <sheetName val="引佐２"/>
      <sheetName val="浜名１"/>
      <sheetName val="湖西１"/>
      <sheetName val="湖西２"/>
    </sheetNames>
    <sheetDataSet>
      <sheetData sheetId="3">
        <row r="5">
          <cell r="D5" t="str">
            <v>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"/>
  <sheetViews>
    <sheetView workbookViewId="0" topLeftCell="A25">
      <selection activeCell="AE31" sqref="AE31:AE32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26.50390625" style="3" customWidth="1"/>
    <col min="6" max="7" width="6.25390625" style="2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32" width="6.25390625" style="23" customWidth="1"/>
    <col min="33" max="33" width="2.75390625" style="0" customWidth="1"/>
    <col min="34" max="34" width="16.25390625" style="3" customWidth="1"/>
    <col min="35" max="36" width="18.125" style="3" customWidth="1"/>
  </cols>
  <sheetData>
    <row r="1" spans="5:32" ht="13.5" hidden="1">
      <c r="E1" s="1" t="s">
        <v>28</v>
      </c>
      <c r="F1" s="23">
        <f>COUNTIF(F12:F22,"◎")</f>
        <v>0</v>
      </c>
      <c r="G1" s="23">
        <f>COUNTIF(G12:G22,"◎")</f>
        <v>0</v>
      </c>
      <c r="K1" s="23">
        <f aca="true" t="shared" si="0" ref="K1:AF1">COUNTIF(K12:K22,"◎")</f>
        <v>0</v>
      </c>
      <c r="L1" s="23">
        <f t="shared" si="0"/>
        <v>0</v>
      </c>
      <c r="M1" s="23">
        <f t="shared" si="0"/>
        <v>0</v>
      </c>
      <c r="N1" s="23">
        <f t="shared" si="0"/>
        <v>0</v>
      </c>
      <c r="O1" s="23">
        <f t="shared" si="0"/>
        <v>0</v>
      </c>
      <c r="P1" s="23">
        <f t="shared" si="0"/>
        <v>0</v>
      </c>
      <c r="Q1" s="23">
        <f t="shared" si="0"/>
        <v>0</v>
      </c>
      <c r="R1" s="23">
        <f t="shared" si="0"/>
        <v>0</v>
      </c>
      <c r="S1" s="23">
        <f t="shared" si="0"/>
        <v>0</v>
      </c>
      <c r="T1" s="23">
        <f t="shared" si="0"/>
        <v>0</v>
      </c>
      <c r="U1" s="23">
        <f t="shared" si="0"/>
        <v>0</v>
      </c>
      <c r="V1" s="23">
        <f t="shared" si="0"/>
        <v>0</v>
      </c>
      <c r="W1" s="23">
        <f t="shared" si="0"/>
        <v>0</v>
      </c>
      <c r="X1" s="23">
        <f t="shared" si="0"/>
        <v>0</v>
      </c>
      <c r="Y1" s="23">
        <f t="shared" si="0"/>
        <v>0</v>
      </c>
      <c r="Z1" s="23">
        <f t="shared" si="0"/>
        <v>0</v>
      </c>
      <c r="AA1" s="23">
        <f t="shared" si="0"/>
        <v>0</v>
      </c>
      <c r="AB1" s="23">
        <f t="shared" si="0"/>
        <v>0</v>
      </c>
      <c r="AC1" s="23">
        <f t="shared" si="0"/>
        <v>0</v>
      </c>
      <c r="AD1" s="23">
        <f t="shared" si="0"/>
        <v>0</v>
      </c>
      <c r="AE1" s="23">
        <f t="shared" si="0"/>
        <v>0</v>
      </c>
      <c r="AF1" s="23">
        <f t="shared" si="0"/>
        <v>0</v>
      </c>
    </row>
    <row r="2" spans="5:32" ht="13.5" hidden="1">
      <c r="E2" s="1" t="s">
        <v>29</v>
      </c>
      <c r="F2" s="23">
        <f>COUNTIF(F12:F22,"○")</f>
        <v>0</v>
      </c>
      <c r="G2" s="23">
        <f>COUNTIF(G12:G22,"○")</f>
        <v>0</v>
      </c>
      <c r="K2" s="23">
        <f aca="true" t="shared" si="1" ref="K2:AF2">COUNTIF(K12:K22,"○")</f>
        <v>0</v>
      </c>
      <c r="L2" s="23">
        <f t="shared" si="1"/>
        <v>0</v>
      </c>
      <c r="M2" s="23">
        <f t="shared" si="1"/>
        <v>0</v>
      </c>
      <c r="N2" s="23">
        <f t="shared" si="1"/>
        <v>0</v>
      </c>
      <c r="O2" s="23">
        <f t="shared" si="1"/>
        <v>0</v>
      </c>
      <c r="P2" s="23">
        <f t="shared" si="1"/>
        <v>0</v>
      </c>
      <c r="Q2" s="23">
        <f t="shared" si="1"/>
        <v>0</v>
      </c>
      <c r="R2" s="23">
        <f t="shared" si="1"/>
        <v>0</v>
      </c>
      <c r="S2" s="23">
        <f t="shared" si="1"/>
        <v>0</v>
      </c>
      <c r="T2" s="23">
        <f t="shared" si="1"/>
        <v>0</v>
      </c>
      <c r="U2" s="23">
        <f t="shared" si="1"/>
        <v>0</v>
      </c>
      <c r="V2" s="23">
        <f t="shared" si="1"/>
        <v>0</v>
      </c>
      <c r="W2" s="23">
        <f t="shared" si="1"/>
        <v>0</v>
      </c>
      <c r="X2" s="23">
        <f t="shared" si="1"/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</row>
    <row r="3" spans="5:32" ht="13.5" hidden="1">
      <c r="E3" s="1" t="s">
        <v>2</v>
      </c>
      <c r="F3" s="23">
        <f>COUNTIF(F27:F30,"○")</f>
        <v>0</v>
      </c>
      <c r="G3" s="23">
        <f>COUNTIF(G27:G30,"○")</f>
        <v>0</v>
      </c>
      <c r="I3" s="4" t="s">
        <v>28</v>
      </c>
      <c r="J3" s="4" t="s">
        <v>29</v>
      </c>
      <c r="K3" s="23">
        <f aca="true" t="shared" si="2" ref="K3:AF3">COUNTIF(K27:K30,"○")</f>
        <v>0</v>
      </c>
      <c r="L3" s="23">
        <f t="shared" si="2"/>
        <v>0</v>
      </c>
      <c r="M3" s="23">
        <f t="shared" si="2"/>
        <v>0</v>
      </c>
      <c r="N3" s="23">
        <f t="shared" si="2"/>
        <v>0</v>
      </c>
      <c r="O3" s="23">
        <f t="shared" si="2"/>
        <v>0</v>
      </c>
      <c r="P3" s="23">
        <f t="shared" si="2"/>
        <v>0</v>
      </c>
      <c r="Q3" s="23">
        <f t="shared" si="2"/>
        <v>0</v>
      </c>
      <c r="R3" s="23">
        <f t="shared" si="2"/>
        <v>0</v>
      </c>
      <c r="S3" s="23">
        <f t="shared" si="2"/>
        <v>0</v>
      </c>
      <c r="T3" s="23">
        <f t="shared" si="2"/>
        <v>0</v>
      </c>
      <c r="U3" s="23">
        <f t="shared" si="2"/>
        <v>0</v>
      </c>
      <c r="V3" s="23">
        <f t="shared" si="2"/>
        <v>0</v>
      </c>
      <c r="W3" s="23">
        <f t="shared" si="2"/>
        <v>0</v>
      </c>
      <c r="X3" s="23">
        <f t="shared" si="2"/>
        <v>0</v>
      </c>
      <c r="Y3" s="23">
        <f t="shared" si="2"/>
        <v>0</v>
      </c>
      <c r="Z3" s="23">
        <f t="shared" si="2"/>
        <v>0</v>
      </c>
      <c r="AA3" s="23">
        <f t="shared" si="2"/>
        <v>0</v>
      </c>
      <c r="AB3" s="23">
        <f t="shared" si="2"/>
        <v>0</v>
      </c>
      <c r="AC3" s="23">
        <f t="shared" si="2"/>
        <v>0</v>
      </c>
      <c r="AD3" s="23">
        <f t="shared" si="2"/>
        <v>0</v>
      </c>
      <c r="AE3" s="23">
        <f t="shared" si="2"/>
        <v>0</v>
      </c>
      <c r="AF3" s="23">
        <f t="shared" si="2"/>
        <v>0</v>
      </c>
    </row>
    <row r="4" spans="3:10" ht="17.25">
      <c r="C4" s="5" t="s">
        <v>94</v>
      </c>
      <c r="I4" s="4" t="s">
        <v>42</v>
      </c>
      <c r="J4" s="4" t="s">
        <v>42</v>
      </c>
    </row>
    <row r="5" spans="3:5" ht="13.5">
      <c r="C5" s="24"/>
      <c r="D5" s="25"/>
      <c r="E5" s="26"/>
    </row>
    <row r="6" spans="3:5" ht="13.5">
      <c r="C6" s="24"/>
      <c r="D6" s="25"/>
      <c r="E6" s="27"/>
    </row>
    <row r="7" spans="3:5" ht="13.5">
      <c r="C7" s="24"/>
      <c r="D7" s="25"/>
      <c r="E7" s="27"/>
    </row>
    <row r="8" ht="14.25" thickBot="1">
      <c r="C8" t="s">
        <v>7</v>
      </c>
    </row>
    <row r="9" spans="2:32" ht="14.25" thickBot="1">
      <c r="B9" s="8" t="s">
        <v>71</v>
      </c>
      <c r="E9" t="s">
        <v>9</v>
      </c>
      <c r="F9" s="28" t="str">
        <f>'浜松１dan'!$C$5</f>
        <v>浜松１</v>
      </c>
      <c r="G9" s="29" t="str">
        <f>'浜松１dan'!$D$5</f>
        <v>団</v>
      </c>
      <c r="K9" s="28" t="str">
        <f>'浜松７dan'!$C$5</f>
        <v>浜松７</v>
      </c>
      <c r="L9" s="29" t="str">
        <f>'浜松７dan'!$D$5</f>
        <v>団</v>
      </c>
      <c r="M9" s="28" t="str">
        <f>'浜松１２dan'!$C$5</f>
        <v>浜松１２</v>
      </c>
      <c r="N9" s="29" t="str">
        <f>'[1]浜松１２'!$D$5</f>
        <v>団</v>
      </c>
      <c r="O9" s="28" t="str">
        <f>'浜松１４dan'!$C$5</f>
        <v>浜松１４</v>
      </c>
      <c r="P9" s="29" t="str">
        <f>'浜松１４dan'!$D$5</f>
        <v>団</v>
      </c>
      <c r="Q9" s="28" t="str">
        <f>'浜松１９dan'!$C$5</f>
        <v>浜松１９</v>
      </c>
      <c r="R9" s="29" t="str">
        <f>'浜松１９dan'!$D$5</f>
        <v>団</v>
      </c>
      <c r="S9" s="28" t="str">
        <f>'浜松２８dan'!$C$5</f>
        <v>浜松２８</v>
      </c>
      <c r="T9" s="29" t="str">
        <f>'浜松２８dan'!$D$5</f>
        <v>団</v>
      </c>
      <c r="U9" s="28" t="str">
        <f>'浜松２９dan'!$C$5</f>
        <v>浜松２９</v>
      </c>
      <c r="V9" s="29" t="str">
        <f>'浜松２９dan'!$D$5</f>
        <v>団</v>
      </c>
      <c r="W9" s="28" t="str">
        <f>'細江１dan'!$C$5</f>
        <v>細江１</v>
      </c>
      <c r="X9" s="29" t="str">
        <f>'細江１dan'!$D$5</f>
        <v>団</v>
      </c>
      <c r="Y9" s="28" t="str">
        <f>'引佐２dan'!$C$5</f>
        <v>引佐２</v>
      </c>
      <c r="Z9" s="29" t="str">
        <f>'引佐２dan'!$D$5</f>
        <v>団</v>
      </c>
      <c r="AA9" s="28" t="str">
        <f>'浜名１dan'!$C$5</f>
        <v>浜名１</v>
      </c>
      <c r="AB9" s="29" t="str">
        <f>'浜名１dan'!$D$5</f>
        <v>団</v>
      </c>
      <c r="AC9" s="28" t="str">
        <f>'湖西１dan'!$C$5</f>
        <v>湖西１</v>
      </c>
      <c r="AD9" s="29" t="str">
        <f>'湖西１dan'!$D$5</f>
        <v>団</v>
      </c>
      <c r="AE9" s="28" t="str">
        <f>'湖西２dan'!$C$5</f>
        <v>湖西２</v>
      </c>
      <c r="AF9" s="29" t="str">
        <f>'湖西２dan'!$D$5</f>
        <v>団</v>
      </c>
    </row>
    <row r="10" spans="2:36" ht="15" thickBot="1">
      <c r="B10" s="9"/>
      <c r="C10" s="10" t="s">
        <v>10</v>
      </c>
      <c r="D10" s="11"/>
      <c r="E10" s="30" t="s">
        <v>65</v>
      </c>
      <c r="F10" s="31" t="str">
        <f>'浜松１dan'!$G11</f>
        <v>未達成</v>
      </c>
      <c r="G10" s="32">
        <f>'浜松１dan'!$H11</f>
        <v>0</v>
      </c>
      <c r="I10"/>
      <c r="K10" s="31" t="str">
        <f>'浜松７dan'!$G11</f>
        <v>未達成</v>
      </c>
      <c r="L10" s="32">
        <f>'浜松７dan'!$H11</f>
        <v>0</v>
      </c>
      <c r="M10" s="31" t="str">
        <f>'浜松１２dan'!$G11</f>
        <v>未達成</v>
      </c>
      <c r="N10" s="32">
        <f>'浜松１２dan'!$H11</f>
        <v>0</v>
      </c>
      <c r="O10" s="31" t="str">
        <f>'浜松１４dan'!$G11</f>
        <v>未達成</v>
      </c>
      <c r="P10" s="32">
        <f>'浜松１４dan'!$H11</f>
        <v>0</v>
      </c>
      <c r="Q10" s="31" t="str">
        <f>'浜松１９dan'!$G11</f>
        <v>未達成</v>
      </c>
      <c r="R10" s="32">
        <f>'浜松１９dan'!$H11</f>
        <v>0</v>
      </c>
      <c r="S10" s="31" t="str">
        <f>'浜松２８dan'!$G11</f>
        <v>未達成</v>
      </c>
      <c r="T10" s="32">
        <f>'浜松２８dan'!$H11</f>
        <v>0</v>
      </c>
      <c r="U10" s="31" t="str">
        <f>'浜松２９dan'!$G11</f>
        <v>未達成</v>
      </c>
      <c r="V10" s="32">
        <f>'浜松２９dan'!$H11</f>
        <v>0</v>
      </c>
      <c r="W10" s="31" t="str">
        <f>'細江１dan'!$G11</f>
        <v>未達成</v>
      </c>
      <c r="X10" s="32">
        <f>'細江１dan'!$H11</f>
        <v>0</v>
      </c>
      <c r="Y10" s="31" t="str">
        <f>'引佐２dan'!$G11</f>
        <v>未達成</v>
      </c>
      <c r="Z10" s="32">
        <f>'引佐２dan'!$H11</f>
        <v>0</v>
      </c>
      <c r="AA10" s="31" t="str">
        <f>'浜名１dan'!$G11</f>
        <v>未達成</v>
      </c>
      <c r="AB10" s="32">
        <f>'浜名１dan'!$H11</f>
        <v>0</v>
      </c>
      <c r="AC10" s="31" t="str">
        <f>'湖西１dan'!$G11</f>
        <v>未達成</v>
      </c>
      <c r="AD10" s="32">
        <f>'湖西１dan'!$H11</f>
        <v>0</v>
      </c>
      <c r="AE10" s="31" t="str">
        <f>'湖西２dan'!$G11</f>
        <v>未達成</v>
      </c>
      <c r="AF10" s="32">
        <f>'湖西２dan'!$H11</f>
        <v>0</v>
      </c>
      <c r="AH10"/>
      <c r="AI10"/>
      <c r="AJ10"/>
    </row>
    <row r="11" spans="3:32" s="13" customFormat="1" ht="21">
      <c r="C11" s="4"/>
      <c r="D11" s="14"/>
      <c r="E11" s="33" t="s">
        <v>6</v>
      </c>
      <c r="F11" s="34" t="str">
        <f>'浜松１dan'!$G12</f>
        <v>２０１１年
結果</v>
      </c>
      <c r="G11" s="35" t="str">
        <f>'浜松１dan'!$H12</f>
        <v>２０１２年
目標</v>
      </c>
      <c r="K11" s="34" t="str">
        <f>'浜松７dan'!$G12</f>
        <v>２０１１年
結果</v>
      </c>
      <c r="L11" s="35" t="str">
        <f>'浜松７dan'!$H12</f>
        <v>２０１２年
目標</v>
      </c>
      <c r="M11" s="34" t="str">
        <f>'浜松１２dan'!$G12</f>
        <v>２０１１年
結果</v>
      </c>
      <c r="N11" s="35" t="str">
        <f>'浜松１２dan'!$H12</f>
        <v>２０１２年
目標</v>
      </c>
      <c r="O11" s="34" t="str">
        <f>'浜松１４dan'!$G12</f>
        <v>２０１１年
結果</v>
      </c>
      <c r="P11" s="35" t="str">
        <f>'浜松１４dan'!$H12</f>
        <v>２０１２年
目標</v>
      </c>
      <c r="Q11" s="34" t="str">
        <f>'浜松１９dan'!$G12</f>
        <v>２０１１年
結果</v>
      </c>
      <c r="R11" s="35" t="str">
        <f>'浜松１９dan'!$H12</f>
        <v>２０１２年
目標</v>
      </c>
      <c r="S11" s="34" t="str">
        <f>'浜松２８dan'!$G12</f>
        <v>２０１１年
結果</v>
      </c>
      <c r="T11" s="35" t="str">
        <f>'浜松２８dan'!$H12</f>
        <v>２０１２年
目標</v>
      </c>
      <c r="U11" s="34" t="str">
        <f>'浜松２９dan'!$G12</f>
        <v>２０１１年
結果</v>
      </c>
      <c r="V11" s="35" t="str">
        <f>'浜松２９dan'!$H12</f>
        <v>２０１２年
目標</v>
      </c>
      <c r="W11" s="34" t="str">
        <f>'細江１dan'!$G12</f>
        <v>２０１１年
結果</v>
      </c>
      <c r="X11" s="35" t="str">
        <f>'細江１dan'!$H12</f>
        <v>２０１２年
目標</v>
      </c>
      <c r="Y11" s="34" t="str">
        <f>'引佐２dan'!$G12</f>
        <v>２０１１年
結果</v>
      </c>
      <c r="Z11" s="35" t="str">
        <f>'引佐２dan'!$H12</f>
        <v>２０１２年
目標</v>
      </c>
      <c r="AA11" s="34" t="str">
        <f>'浜名１dan'!$G12</f>
        <v>２０１１年
結果</v>
      </c>
      <c r="AB11" s="35" t="str">
        <f>'浜名１dan'!$H12</f>
        <v>２０１２年
目標</v>
      </c>
      <c r="AC11" s="34" t="str">
        <f>'湖西１dan'!$G12</f>
        <v>２０１１年
結果</v>
      </c>
      <c r="AD11" s="35" t="str">
        <f>'湖西１dan'!$H12</f>
        <v>２０１２年
目標</v>
      </c>
      <c r="AE11" s="34" t="str">
        <f>'湖西２dan'!$G12</f>
        <v>２０１１年
結果</v>
      </c>
      <c r="AF11" s="35" t="str">
        <f>'湖西２dan'!$H12</f>
        <v>２０１２年
目標</v>
      </c>
    </row>
    <row r="12" spans="1:36" ht="34.5" customHeight="1">
      <c r="A12" s="17"/>
      <c r="B12" s="18">
        <v>1</v>
      </c>
      <c r="C12" s="19" t="s">
        <v>50</v>
      </c>
      <c r="D12" s="20" t="s">
        <v>43</v>
      </c>
      <c r="E12" s="36" t="s">
        <v>51</v>
      </c>
      <c r="F12" s="31">
        <f>'浜松１dan'!$G13</f>
        <v>0</v>
      </c>
      <c r="G12" s="32">
        <f>'浜松１dan'!$H13</f>
        <v>0</v>
      </c>
      <c r="I12"/>
      <c r="K12" s="31">
        <f>'浜松７dan'!$G13</f>
        <v>0</v>
      </c>
      <c r="L12" s="32">
        <f>'浜松７dan'!$H13</f>
        <v>0</v>
      </c>
      <c r="M12" s="31">
        <f>'浜松１２dan'!$G13</f>
        <v>0</v>
      </c>
      <c r="N12" s="32">
        <f>'浜松１２dan'!$H13</f>
        <v>0</v>
      </c>
      <c r="O12" s="31">
        <f>'浜松１４dan'!$G13</f>
        <v>0</v>
      </c>
      <c r="P12" s="32">
        <f>'浜松１４dan'!$H13</f>
        <v>0</v>
      </c>
      <c r="Q12" s="31">
        <f>'浜松１９dan'!$G13</f>
        <v>0</v>
      </c>
      <c r="R12" s="32">
        <f>'浜松１９dan'!$H13</f>
        <v>0</v>
      </c>
      <c r="S12" s="31">
        <f>'浜松２８dan'!$G13</f>
        <v>0</v>
      </c>
      <c r="T12" s="32">
        <f>'浜松２８dan'!$H13</f>
        <v>0</v>
      </c>
      <c r="U12" s="31">
        <f>'浜松２９dan'!$G13</f>
        <v>0</v>
      </c>
      <c r="V12" s="32">
        <f>'浜松２９dan'!$H13</f>
        <v>0</v>
      </c>
      <c r="W12" s="31">
        <f>'細江１dan'!$G13</f>
        <v>0</v>
      </c>
      <c r="X12" s="32">
        <f>'細江１dan'!$H13</f>
        <v>0</v>
      </c>
      <c r="Y12" s="31">
        <f>'引佐２dan'!$G13</f>
        <v>0</v>
      </c>
      <c r="Z12" s="32">
        <f>'引佐２dan'!$H13</f>
        <v>0</v>
      </c>
      <c r="AA12" s="31">
        <f>'浜名１dan'!$G13</f>
        <v>0</v>
      </c>
      <c r="AB12" s="32">
        <f>'浜名１dan'!$H13</f>
        <v>0</v>
      </c>
      <c r="AC12" s="31">
        <f>'湖西１dan'!$G13</f>
        <v>0</v>
      </c>
      <c r="AD12" s="32">
        <f>'湖西１dan'!$H13</f>
        <v>0</v>
      </c>
      <c r="AE12" s="31">
        <f>'湖西２dan'!$G13</f>
        <v>0</v>
      </c>
      <c r="AF12" s="32">
        <f>'湖西２dan'!$H13</f>
        <v>0</v>
      </c>
      <c r="AH12"/>
      <c r="AI12"/>
      <c r="AJ12"/>
    </row>
    <row r="13" spans="2:36" ht="34.5" customHeight="1">
      <c r="B13" s="18">
        <v>2</v>
      </c>
      <c r="C13" s="19" t="s">
        <v>11</v>
      </c>
      <c r="D13" s="20"/>
      <c r="E13" s="36" t="s">
        <v>52</v>
      </c>
      <c r="F13" s="31">
        <f>'浜松１dan'!$G14</f>
        <v>0</v>
      </c>
      <c r="G13" s="32">
        <f>'浜松１dan'!$H14</f>
        <v>0</v>
      </c>
      <c r="I13"/>
      <c r="K13" s="31">
        <f>'浜松７dan'!$G14</f>
        <v>0</v>
      </c>
      <c r="L13" s="32">
        <f>'浜松７dan'!$H14</f>
        <v>0</v>
      </c>
      <c r="M13" s="31">
        <f>'浜松１２dan'!$G14</f>
        <v>0</v>
      </c>
      <c r="N13" s="32">
        <f>'浜松１２dan'!$H14</f>
        <v>0</v>
      </c>
      <c r="O13" s="31">
        <f>'浜松１４dan'!$G14</f>
        <v>0</v>
      </c>
      <c r="P13" s="32">
        <f>'浜松１４dan'!$H14</f>
        <v>0</v>
      </c>
      <c r="Q13" s="31">
        <f>'浜松１９dan'!$G14</f>
        <v>0</v>
      </c>
      <c r="R13" s="32">
        <f>'浜松１９dan'!$H14</f>
        <v>0</v>
      </c>
      <c r="S13" s="31">
        <f>'浜松２８dan'!$G14</f>
        <v>0</v>
      </c>
      <c r="T13" s="32">
        <f>'浜松２８dan'!$H14</f>
        <v>0</v>
      </c>
      <c r="U13" s="31">
        <f>'浜松２９dan'!$G14</f>
        <v>0</v>
      </c>
      <c r="V13" s="32">
        <f>'浜松２９dan'!$H14</f>
        <v>0</v>
      </c>
      <c r="W13" s="31">
        <f>'細江１dan'!$G14</f>
        <v>0</v>
      </c>
      <c r="X13" s="32">
        <f>'細江１dan'!$H14</f>
        <v>0</v>
      </c>
      <c r="Y13" s="31">
        <f>'引佐２dan'!$G14</f>
        <v>0</v>
      </c>
      <c r="Z13" s="32">
        <f>'引佐２dan'!$H14</f>
        <v>0</v>
      </c>
      <c r="AA13" s="31">
        <f>'浜名１dan'!$G14</f>
        <v>0</v>
      </c>
      <c r="AB13" s="32">
        <f>'浜名１dan'!$H14</f>
        <v>0</v>
      </c>
      <c r="AC13" s="31">
        <f>'湖西１dan'!$G14</f>
        <v>0</v>
      </c>
      <c r="AD13" s="32">
        <f>'湖西１dan'!$H14</f>
        <v>0</v>
      </c>
      <c r="AE13" s="31">
        <f>'湖西２dan'!$G14</f>
        <v>0</v>
      </c>
      <c r="AF13" s="32">
        <f>'湖西２dan'!$H14</f>
        <v>0</v>
      </c>
      <c r="AH13"/>
      <c r="AI13"/>
      <c r="AJ13"/>
    </row>
    <row r="14" spans="2:36" ht="34.5" customHeight="1">
      <c r="B14" s="18">
        <v>3</v>
      </c>
      <c r="C14" s="19" t="s">
        <v>12</v>
      </c>
      <c r="D14" s="20"/>
      <c r="E14" s="36" t="s">
        <v>53</v>
      </c>
      <c r="F14" s="31">
        <f>'浜松１dan'!$G15</f>
        <v>0</v>
      </c>
      <c r="G14" s="32">
        <f>'浜松１dan'!$H15</f>
        <v>0</v>
      </c>
      <c r="I14"/>
      <c r="K14" s="31">
        <f>'浜松７dan'!$G15</f>
        <v>0</v>
      </c>
      <c r="L14" s="32">
        <f>'浜松７dan'!$H15</f>
        <v>0</v>
      </c>
      <c r="M14" s="31">
        <f>'浜松１２dan'!$G15</f>
        <v>0</v>
      </c>
      <c r="N14" s="32">
        <f>'浜松１２dan'!$H15</f>
        <v>0</v>
      </c>
      <c r="O14" s="31">
        <f>'浜松１４dan'!$G15</f>
        <v>0</v>
      </c>
      <c r="P14" s="32">
        <f>'浜松１４dan'!$H15</f>
        <v>0</v>
      </c>
      <c r="Q14" s="31">
        <f>'浜松１９dan'!$G15</f>
        <v>0</v>
      </c>
      <c r="R14" s="32">
        <f>'浜松１９dan'!$H15</f>
        <v>0</v>
      </c>
      <c r="S14" s="31">
        <f>'浜松２８dan'!$G15</f>
        <v>0</v>
      </c>
      <c r="T14" s="32">
        <f>'浜松２８dan'!$H15</f>
        <v>0</v>
      </c>
      <c r="U14" s="31">
        <f>'浜松２９dan'!$G15</f>
        <v>0</v>
      </c>
      <c r="V14" s="32">
        <f>'浜松２９dan'!$H15</f>
        <v>0</v>
      </c>
      <c r="W14" s="31">
        <f>'細江１dan'!$G15</f>
        <v>0</v>
      </c>
      <c r="X14" s="32">
        <f>'細江１dan'!$H15</f>
        <v>0</v>
      </c>
      <c r="Y14" s="31">
        <f>'引佐２dan'!$G15</f>
        <v>0</v>
      </c>
      <c r="Z14" s="32">
        <f>'引佐２dan'!$H15</f>
        <v>0</v>
      </c>
      <c r="AA14" s="31">
        <f>'浜名１dan'!$G15</f>
        <v>0</v>
      </c>
      <c r="AB14" s="32">
        <f>'浜名１dan'!$H15</f>
        <v>0</v>
      </c>
      <c r="AC14" s="31">
        <f>'湖西１dan'!$G15</f>
        <v>0</v>
      </c>
      <c r="AD14" s="32">
        <f>'湖西１dan'!$H15</f>
        <v>0</v>
      </c>
      <c r="AE14" s="31">
        <f>'湖西２dan'!$G15</f>
        <v>0</v>
      </c>
      <c r="AF14" s="32">
        <f>'湖西２dan'!$H15</f>
        <v>0</v>
      </c>
      <c r="AH14"/>
      <c r="AI14"/>
      <c r="AJ14"/>
    </row>
    <row r="15" spans="2:36" ht="34.5" customHeight="1">
      <c r="B15" s="18">
        <v>4</v>
      </c>
      <c r="C15" s="19" t="s">
        <v>13</v>
      </c>
      <c r="D15" s="20" t="s">
        <v>43</v>
      </c>
      <c r="E15" s="36" t="s">
        <v>54</v>
      </c>
      <c r="F15" s="31">
        <f>'浜松１dan'!$G16</f>
        <v>0</v>
      </c>
      <c r="G15" s="32">
        <f>'浜松１dan'!$H16</f>
        <v>0</v>
      </c>
      <c r="I15"/>
      <c r="K15" s="31">
        <f>'浜松７dan'!$G16</f>
        <v>0</v>
      </c>
      <c r="L15" s="32">
        <f>'浜松７dan'!$H16</f>
        <v>0</v>
      </c>
      <c r="M15" s="31">
        <f>'浜松１２dan'!$G16</f>
        <v>0</v>
      </c>
      <c r="N15" s="32">
        <f>'浜松１２dan'!$H16</f>
        <v>0</v>
      </c>
      <c r="O15" s="31">
        <f>'浜松１４dan'!$G16</f>
        <v>0</v>
      </c>
      <c r="P15" s="32">
        <f>'浜松１４dan'!$H16</f>
        <v>0</v>
      </c>
      <c r="Q15" s="31">
        <f>'浜松１９dan'!$G16</f>
        <v>0</v>
      </c>
      <c r="R15" s="32">
        <f>'浜松１９dan'!$H16</f>
        <v>0</v>
      </c>
      <c r="S15" s="31">
        <f>'浜松２８dan'!$G16</f>
        <v>0</v>
      </c>
      <c r="T15" s="32">
        <f>'浜松２８dan'!$H16</f>
        <v>0</v>
      </c>
      <c r="U15" s="31">
        <f>'浜松２９dan'!$G16</f>
        <v>0</v>
      </c>
      <c r="V15" s="32">
        <f>'浜松２９dan'!$H16</f>
        <v>0</v>
      </c>
      <c r="W15" s="31">
        <f>'細江１dan'!$G16</f>
        <v>0</v>
      </c>
      <c r="X15" s="32">
        <f>'細江１dan'!$H16</f>
        <v>0</v>
      </c>
      <c r="Y15" s="31">
        <f>'引佐２dan'!$G16</f>
        <v>0</v>
      </c>
      <c r="Z15" s="32">
        <f>'引佐２dan'!$H16</f>
        <v>0</v>
      </c>
      <c r="AA15" s="31">
        <f>'浜名１dan'!$G16</f>
        <v>0</v>
      </c>
      <c r="AB15" s="32">
        <f>'浜名１dan'!$H16</f>
        <v>0</v>
      </c>
      <c r="AC15" s="31">
        <f>'湖西１dan'!$G16</f>
        <v>0</v>
      </c>
      <c r="AD15" s="32">
        <f>'湖西１dan'!$H16</f>
        <v>0</v>
      </c>
      <c r="AE15" s="31">
        <f>'湖西２dan'!$G16</f>
        <v>0</v>
      </c>
      <c r="AF15" s="32">
        <f>'湖西２dan'!$H16</f>
        <v>0</v>
      </c>
      <c r="AH15"/>
      <c r="AI15"/>
      <c r="AJ15"/>
    </row>
    <row r="16" spans="2:36" ht="34.5" customHeight="1">
      <c r="B16" s="18">
        <v>5</v>
      </c>
      <c r="C16" s="19" t="s">
        <v>14</v>
      </c>
      <c r="D16" s="20"/>
      <c r="E16" s="36" t="s">
        <v>55</v>
      </c>
      <c r="F16" s="31">
        <f>'浜松１dan'!$G17</f>
        <v>0</v>
      </c>
      <c r="G16" s="32">
        <f>'浜松１dan'!$H17</f>
        <v>0</v>
      </c>
      <c r="I16"/>
      <c r="K16" s="31">
        <f>'浜松７dan'!$G17</f>
        <v>0</v>
      </c>
      <c r="L16" s="32">
        <f>'浜松７dan'!$H17</f>
        <v>0</v>
      </c>
      <c r="M16" s="31">
        <f>'浜松１２dan'!$G17</f>
        <v>0</v>
      </c>
      <c r="N16" s="32">
        <f>'浜松１２dan'!$H17</f>
        <v>0</v>
      </c>
      <c r="O16" s="31">
        <f>'浜松１４dan'!$G17</f>
        <v>0</v>
      </c>
      <c r="P16" s="32">
        <f>'浜松１４dan'!$H17</f>
        <v>0</v>
      </c>
      <c r="Q16" s="31">
        <f>'浜松１９dan'!$G17</f>
        <v>0</v>
      </c>
      <c r="R16" s="32">
        <f>'浜松１９dan'!$H17</f>
        <v>0</v>
      </c>
      <c r="S16" s="31">
        <f>'浜松２８dan'!$G17</f>
        <v>0</v>
      </c>
      <c r="T16" s="32">
        <f>'浜松２８dan'!$H17</f>
        <v>0</v>
      </c>
      <c r="U16" s="31">
        <f>'浜松２９dan'!$G17</f>
        <v>0</v>
      </c>
      <c r="V16" s="32">
        <f>'浜松２９dan'!$H17</f>
        <v>0</v>
      </c>
      <c r="W16" s="31">
        <f>'細江１dan'!$G17</f>
        <v>0</v>
      </c>
      <c r="X16" s="32">
        <f>'細江１dan'!$H17</f>
        <v>0</v>
      </c>
      <c r="Y16" s="31">
        <f>'引佐２dan'!$G17</f>
        <v>0</v>
      </c>
      <c r="Z16" s="32">
        <f>'引佐２dan'!$H17</f>
        <v>0</v>
      </c>
      <c r="AA16" s="31">
        <f>'浜名１dan'!$G17</f>
        <v>0</v>
      </c>
      <c r="AB16" s="32">
        <f>'浜名１dan'!$H17</f>
        <v>0</v>
      </c>
      <c r="AC16" s="31">
        <f>'湖西１dan'!$G17</f>
        <v>0</v>
      </c>
      <c r="AD16" s="32">
        <f>'湖西１dan'!$H17</f>
        <v>0</v>
      </c>
      <c r="AE16" s="31">
        <f>'湖西２dan'!$G17</f>
        <v>0</v>
      </c>
      <c r="AF16" s="32">
        <f>'湖西２dan'!$H17</f>
        <v>0</v>
      </c>
      <c r="AH16"/>
      <c r="AI16"/>
      <c r="AJ16"/>
    </row>
    <row r="17" spans="2:36" ht="34.5" customHeight="1">
      <c r="B17" s="18">
        <v>6</v>
      </c>
      <c r="C17" s="19" t="s">
        <v>56</v>
      </c>
      <c r="D17" s="20" t="s">
        <v>43</v>
      </c>
      <c r="E17" s="36" t="s">
        <v>57</v>
      </c>
      <c r="F17" s="31">
        <f>'浜松１dan'!$G18</f>
        <v>0</v>
      </c>
      <c r="G17" s="32">
        <f>'浜松１dan'!$H18</f>
        <v>0</v>
      </c>
      <c r="I17"/>
      <c r="K17" s="31">
        <f>'浜松７dan'!$G18</f>
        <v>0</v>
      </c>
      <c r="L17" s="32">
        <f>'浜松７dan'!$H18</f>
        <v>0</v>
      </c>
      <c r="M17" s="31">
        <f>'浜松１２dan'!$G18</f>
        <v>0</v>
      </c>
      <c r="N17" s="32">
        <f>'浜松１２dan'!$H18</f>
        <v>0</v>
      </c>
      <c r="O17" s="31">
        <f>'浜松１４dan'!$G18</f>
        <v>0</v>
      </c>
      <c r="P17" s="32">
        <f>'浜松１４dan'!$H18</f>
        <v>0</v>
      </c>
      <c r="Q17" s="31">
        <f>'浜松１９dan'!$G18</f>
        <v>0</v>
      </c>
      <c r="R17" s="32">
        <f>'浜松１９dan'!$H18</f>
        <v>0</v>
      </c>
      <c r="S17" s="31">
        <f>'浜松２８dan'!$G18</f>
        <v>0</v>
      </c>
      <c r="T17" s="32">
        <f>'浜松２８dan'!$H18</f>
        <v>0</v>
      </c>
      <c r="U17" s="31">
        <f>'浜松２９dan'!$G18</f>
        <v>0</v>
      </c>
      <c r="V17" s="32">
        <f>'浜松２９dan'!$H18</f>
        <v>0</v>
      </c>
      <c r="W17" s="31">
        <f>'細江１dan'!$G18</f>
        <v>0</v>
      </c>
      <c r="X17" s="32">
        <f>'細江１dan'!$H18</f>
        <v>0</v>
      </c>
      <c r="Y17" s="31">
        <f>'引佐２dan'!$G18</f>
        <v>0</v>
      </c>
      <c r="Z17" s="32">
        <f>'引佐２dan'!$H18</f>
        <v>0</v>
      </c>
      <c r="AA17" s="31">
        <f>'浜名１dan'!$G18</f>
        <v>0</v>
      </c>
      <c r="AB17" s="32">
        <f>'浜名１dan'!$H18</f>
        <v>0</v>
      </c>
      <c r="AC17" s="31">
        <f>'湖西１dan'!$G18</f>
        <v>0</v>
      </c>
      <c r="AD17" s="32">
        <f>'湖西１dan'!$H18</f>
        <v>0</v>
      </c>
      <c r="AE17" s="31">
        <f>'湖西２dan'!$G18</f>
        <v>0</v>
      </c>
      <c r="AF17" s="32">
        <f>'湖西２dan'!$H18</f>
        <v>0</v>
      </c>
      <c r="AH17"/>
      <c r="AI17"/>
      <c r="AJ17"/>
    </row>
    <row r="18" spans="2:36" ht="34.5" customHeight="1">
      <c r="B18" s="18">
        <v>7</v>
      </c>
      <c r="C18" s="19" t="s">
        <v>58</v>
      </c>
      <c r="D18" s="20"/>
      <c r="E18" s="36" t="s">
        <v>59</v>
      </c>
      <c r="F18" s="31">
        <f>'浜松１dan'!$G19</f>
        <v>0</v>
      </c>
      <c r="G18" s="32">
        <f>'浜松１dan'!$H19</f>
        <v>0</v>
      </c>
      <c r="I18"/>
      <c r="K18" s="31">
        <f>'浜松７dan'!$G19</f>
        <v>0</v>
      </c>
      <c r="L18" s="32">
        <f>'浜松７dan'!$H19</f>
        <v>0</v>
      </c>
      <c r="M18" s="31">
        <f>'浜松１２dan'!$G19</f>
        <v>0</v>
      </c>
      <c r="N18" s="32">
        <f>'浜松１２dan'!$H19</f>
        <v>0</v>
      </c>
      <c r="O18" s="31">
        <f>'浜松１４dan'!$G19</f>
        <v>0</v>
      </c>
      <c r="P18" s="32">
        <f>'浜松１４dan'!$H19</f>
        <v>0</v>
      </c>
      <c r="Q18" s="31">
        <f>'浜松１９dan'!$G19</f>
        <v>0</v>
      </c>
      <c r="R18" s="32">
        <f>'浜松１９dan'!$H19</f>
        <v>0</v>
      </c>
      <c r="S18" s="31">
        <f>'浜松２８dan'!$G19</f>
        <v>0</v>
      </c>
      <c r="T18" s="32">
        <f>'浜松２８dan'!$H19</f>
        <v>0</v>
      </c>
      <c r="U18" s="31">
        <f>'浜松２９dan'!$G19</f>
        <v>0</v>
      </c>
      <c r="V18" s="32">
        <f>'浜松２９dan'!$H19</f>
        <v>0</v>
      </c>
      <c r="W18" s="31">
        <f>'細江１dan'!$G19</f>
        <v>0</v>
      </c>
      <c r="X18" s="32">
        <f>'細江１dan'!$H19</f>
        <v>0</v>
      </c>
      <c r="Y18" s="31">
        <f>'引佐２dan'!$G19</f>
        <v>0</v>
      </c>
      <c r="Z18" s="32">
        <f>'引佐２dan'!$H19</f>
        <v>0</v>
      </c>
      <c r="AA18" s="31">
        <f>'浜名１dan'!$G19</f>
        <v>0</v>
      </c>
      <c r="AB18" s="32">
        <f>'浜名１dan'!$H19</f>
        <v>0</v>
      </c>
      <c r="AC18" s="31">
        <f>'湖西１dan'!$G19</f>
        <v>0</v>
      </c>
      <c r="AD18" s="32">
        <f>'湖西１dan'!$H19</f>
        <v>0</v>
      </c>
      <c r="AE18" s="31">
        <f>'湖西２dan'!$G19</f>
        <v>0</v>
      </c>
      <c r="AF18" s="32">
        <f>'湖西２dan'!$H19</f>
        <v>0</v>
      </c>
      <c r="AH18"/>
      <c r="AI18"/>
      <c r="AJ18"/>
    </row>
    <row r="19" spans="2:36" ht="34.5" customHeight="1">
      <c r="B19" s="18">
        <v>8</v>
      </c>
      <c r="C19" s="19" t="s">
        <v>60</v>
      </c>
      <c r="D19" s="20"/>
      <c r="E19" s="36" t="s">
        <v>61</v>
      </c>
      <c r="F19" s="31">
        <f>'浜松１dan'!$G20</f>
        <v>0</v>
      </c>
      <c r="G19" s="32">
        <f>'浜松１dan'!$H20</f>
        <v>0</v>
      </c>
      <c r="I19"/>
      <c r="K19" s="31">
        <f>'浜松７dan'!$G20</f>
        <v>0</v>
      </c>
      <c r="L19" s="32">
        <f>'浜松７dan'!$H20</f>
        <v>0</v>
      </c>
      <c r="M19" s="31">
        <f>'浜松１２dan'!$G20</f>
        <v>0</v>
      </c>
      <c r="N19" s="32">
        <f>'浜松１２dan'!$H20</f>
        <v>0</v>
      </c>
      <c r="O19" s="31">
        <f>'浜松１４dan'!$G20</f>
        <v>0</v>
      </c>
      <c r="P19" s="32">
        <f>'浜松１４dan'!$H20</f>
        <v>0</v>
      </c>
      <c r="Q19" s="31">
        <f>'浜松１９dan'!$G20</f>
        <v>0</v>
      </c>
      <c r="R19" s="32">
        <f>'浜松１９dan'!$H20</f>
        <v>0</v>
      </c>
      <c r="S19" s="31">
        <f>'浜松２８dan'!$G20</f>
        <v>0</v>
      </c>
      <c r="T19" s="32">
        <f>'浜松２８dan'!$H20</f>
        <v>0</v>
      </c>
      <c r="U19" s="31">
        <f>'浜松２９dan'!$G20</f>
        <v>0</v>
      </c>
      <c r="V19" s="32">
        <f>'浜松２９dan'!$H20</f>
        <v>0</v>
      </c>
      <c r="W19" s="31">
        <f>'細江１dan'!$G20</f>
        <v>0</v>
      </c>
      <c r="X19" s="32">
        <f>'細江１dan'!$H20</f>
        <v>0</v>
      </c>
      <c r="Y19" s="31">
        <f>'引佐２dan'!$G20</f>
        <v>0</v>
      </c>
      <c r="Z19" s="32">
        <f>'引佐２dan'!$H20</f>
        <v>0</v>
      </c>
      <c r="AA19" s="31">
        <f>'浜名１dan'!$G20</f>
        <v>0</v>
      </c>
      <c r="AB19" s="32">
        <f>'浜名１dan'!$H20</f>
        <v>0</v>
      </c>
      <c r="AC19" s="31">
        <f>'湖西１dan'!$G20</f>
        <v>0</v>
      </c>
      <c r="AD19" s="32">
        <f>'湖西１dan'!$H20</f>
        <v>0</v>
      </c>
      <c r="AE19" s="31">
        <f>'湖西２dan'!$G20</f>
        <v>0</v>
      </c>
      <c r="AF19" s="32">
        <f>'湖西２dan'!$H20</f>
        <v>0</v>
      </c>
      <c r="AH19"/>
      <c r="AI19"/>
      <c r="AJ19"/>
    </row>
    <row r="20" spans="2:36" ht="34.5" customHeight="1">
      <c r="B20" s="18">
        <v>9</v>
      </c>
      <c r="C20" s="19" t="s">
        <v>15</v>
      </c>
      <c r="D20" s="20"/>
      <c r="E20" s="36" t="s">
        <v>16</v>
      </c>
      <c r="F20" s="31">
        <f>'浜松１dan'!$G21</f>
        <v>0</v>
      </c>
      <c r="G20" s="32">
        <f>'浜松１dan'!$H21</f>
        <v>0</v>
      </c>
      <c r="I20"/>
      <c r="K20" s="31">
        <f>'浜松７dan'!$G21</f>
        <v>0</v>
      </c>
      <c r="L20" s="32">
        <f>'浜松７dan'!$H21</f>
        <v>0</v>
      </c>
      <c r="M20" s="31">
        <f>'浜松１２dan'!$G21</f>
        <v>0</v>
      </c>
      <c r="N20" s="32">
        <f>'浜松１２dan'!$H21</f>
        <v>0</v>
      </c>
      <c r="O20" s="31">
        <f>'浜松１４dan'!$G21</f>
        <v>0</v>
      </c>
      <c r="P20" s="32">
        <f>'浜松１４dan'!$H21</f>
        <v>0</v>
      </c>
      <c r="Q20" s="31">
        <f>'浜松１９dan'!$G21</f>
        <v>0</v>
      </c>
      <c r="R20" s="32">
        <f>'浜松１９dan'!$H21</f>
        <v>0</v>
      </c>
      <c r="S20" s="31">
        <f>'浜松２８dan'!$G21</f>
        <v>0</v>
      </c>
      <c r="T20" s="32">
        <f>'浜松２８dan'!$H21</f>
        <v>0</v>
      </c>
      <c r="U20" s="31">
        <f>'浜松２９dan'!$G21</f>
        <v>0</v>
      </c>
      <c r="V20" s="32">
        <f>'浜松２９dan'!$H21</f>
        <v>0</v>
      </c>
      <c r="W20" s="31">
        <f>'細江１dan'!$G21</f>
        <v>0</v>
      </c>
      <c r="X20" s="32">
        <f>'細江１dan'!$H21</f>
        <v>0</v>
      </c>
      <c r="Y20" s="31">
        <f>'引佐２dan'!$G21</f>
        <v>0</v>
      </c>
      <c r="Z20" s="32">
        <f>'引佐２dan'!$H21</f>
        <v>0</v>
      </c>
      <c r="AA20" s="31">
        <f>'浜名１dan'!$G21</f>
        <v>0</v>
      </c>
      <c r="AB20" s="32">
        <f>'浜名１dan'!$H21</f>
        <v>0</v>
      </c>
      <c r="AC20" s="31">
        <f>'湖西１dan'!$G21</f>
        <v>0</v>
      </c>
      <c r="AD20" s="32">
        <f>'湖西１dan'!$H21</f>
        <v>0</v>
      </c>
      <c r="AE20" s="31">
        <f>'湖西２dan'!$G21</f>
        <v>0</v>
      </c>
      <c r="AF20" s="32">
        <f>'湖西２dan'!$H21</f>
        <v>0</v>
      </c>
      <c r="AH20"/>
      <c r="AI20"/>
      <c r="AJ20"/>
    </row>
    <row r="21" spans="2:36" ht="34.5" customHeight="1">
      <c r="B21" s="18">
        <v>10</v>
      </c>
      <c r="C21" s="19" t="s">
        <v>44</v>
      </c>
      <c r="D21" s="20"/>
      <c r="E21" s="36" t="s">
        <v>62</v>
      </c>
      <c r="F21" s="31">
        <f>'浜松１dan'!$G22</f>
        <v>0</v>
      </c>
      <c r="G21" s="32">
        <f>'浜松１dan'!$H22</f>
        <v>0</v>
      </c>
      <c r="I21"/>
      <c r="K21" s="31">
        <f>'浜松７dan'!$G22</f>
        <v>0</v>
      </c>
      <c r="L21" s="32">
        <f>'浜松７dan'!$H22</f>
        <v>0</v>
      </c>
      <c r="M21" s="31">
        <f>'浜松１２dan'!$G22</f>
        <v>0</v>
      </c>
      <c r="N21" s="32">
        <f>'浜松１２dan'!$H22</f>
        <v>0</v>
      </c>
      <c r="O21" s="31">
        <f>'浜松１４dan'!$G22</f>
        <v>0</v>
      </c>
      <c r="P21" s="32">
        <f>'浜松１４dan'!$H22</f>
        <v>0</v>
      </c>
      <c r="Q21" s="31">
        <f>'浜松１９dan'!$G22</f>
        <v>0</v>
      </c>
      <c r="R21" s="32">
        <f>'浜松１９dan'!$H22</f>
        <v>0</v>
      </c>
      <c r="S21" s="31">
        <f>'浜松２８dan'!$G22</f>
        <v>0</v>
      </c>
      <c r="T21" s="32">
        <f>'浜松２８dan'!$H22</f>
        <v>0</v>
      </c>
      <c r="U21" s="31">
        <f>'浜松２９dan'!$G22</f>
        <v>0</v>
      </c>
      <c r="V21" s="32">
        <f>'浜松２９dan'!$H22</f>
        <v>0</v>
      </c>
      <c r="W21" s="31">
        <f>'細江１dan'!$G22</f>
        <v>0</v>
      </c>
      <c r="X21" s="32">
        <f>'細江１dan'!$H22</f>
        <v>0</v>
      </c>
      <c r="Y21" s="31">
        <f>'引佐２dan'!$G22</f>
        <v>0</v>
      </c>
      <c r="Z21" s="32">
        <f>'引佐２dan'!$H22</f>
        <v>0</v>
      </c>
      <c r="AA21" s="31">
        <f>'浜名１dan'!$G22</f>
        <v>0</v>
      </c>
      <c r="AB21" s="32">
        <f>'浜名１dan'!$H22</f>
        <v>0</v>
      </c>
      <c r="AC21" s="31">
        <f>'湖西１dan'!$G22</f>
        <v>0</v>
      </c>
      <c r="AD21" s="32">
        <f>'湖西１dan'!$H22</f>
        <v>0</v>
      </c>
      <c r="AE21" s="31">
        <f>'湖西２dan'!$G22</f>
        <v>0</v>
      </c>
      <c r="AF21" s="32">
        <f>'湖西２dan'!$H22</f>
        <v>0</v>
      </c>
      <c r="AH21"/>
      <c r="AI21"/>
      <c r="AJ21"/>
    </row>
    <row r="22" spans="2:36" ht="34.5" customHeight="1" thickBot="1">
      <c r="B22" s="18">
        <v>11</v>
      </c>
      <c r="C22" s="19" t="s">
        <v>63</v>
      </c>
      <c r="D22" s="20" t="s">
        <v>43</v>
      </c>
      <c r="E22" s="36" t="s">
        <v>64</v>
      </c>
      <c r="F22" s="37">
        <f>'浜松１dan'!$G23</f>
        <v>0</v>
      </c>
      <c r="G22" s="38">
        <f>'浜松１dan'!$H23</f>
        <v>0</v>
      </c>
      <c r="H22" s="42"/>
      <c r="I22" s="42"/>
      <c r="J22" s="42"/>
      <c r="K22" s="37">
        <f>'浜松７dan'!$G23</f>
        <v>0</v>
      </c>
      <c r="L22" s="38">
        <f>'浜松７dan'!$H23</f>
        <v>0</v>
      </c>
      <c r="M22" s="37">
        <f>'浜松１２dan'!$G23</f>
        <v>0</v>
      </c>
      <c r="N22" s="38">
        <f>'浜松１２dan'!$H23</f>
        <v>0</v>
      </c>
      <c r="O22" s="37">
        <f>'浜松１４dan'!$G23</f>
        <v>0</v>
      </c>
      <c r="P22" s="38">
        <f>'浜松１４dan'!$H23</f>
        <v>0</v>
      </c>
      <c r="Q22" s="37">
        <f>'浜松１９dan'!$G23</f>
        <v>0</v>
      </c>
      <c r="R22" s="38">
        <f>'浜松１９dan'!$H23</f>
        <v>0</v>
      </c>
      <c r="S22" s="37">
        <f>'浜松２８dan'!$G23</f>
        <v>0</v>
      </c>
      <c r="T22" s="38">
        <f>'浜松２８dan'!$H23</f>
        <v>0</v>
      </c>
      <c r="U22" s="37">
        <f>'浜松２９dan'!$G23</f>
        <v>0</v>
      </c>
      <c r="V22" s="38">
        <f>'浜松２９dan'!$H23</f>
        <v>0</v>
      </c>
      <c r="W22" s="37">
        <f>'細江１dan'!$G23</f>
        <v>0</v>
      </c>
      <c r="X22" s="38">
        <f>'細江１dan'!$H23</f>
        <v>0</v>
      </c>
      <c r="Y22" s="37">
        <f>'引佐２dan'!$G23</f>
        <v>0</v>
      </c>
      <c r="Z22" s="38">
        <f>'引佐２dan'!$H23</f>
        <v>0</v>
      </c>
      <c r="AA22" s="37">
        <f>'浜名１dan'!$G23</f>
        <v>0</v>
      </c>
      <c r="AB22" s="38">
        <f>'浜名１dan'!$H23</f>
        <v>0</v>
      </c>
      <c r="AC22" s="37">
        <f>'湖西１dan'!$G23</f>
        <v>0</v>
      </c>
      <c r="AD22" s="38">
        <f>'湖西１dan'!$H23</f>
        <v>0</v>
      </c>
      <c r="AE22" s="37">
        <f>'湖西２dan'!$G23</f>
        <v>0</v>
      </c>
      <c r="AF22" s="38">
        <f>'湖西２dan'!$H23</f>
        <v>0</v>
      </c>
      <c r="AH22"/>
      <c r="AI22"/>
      <c r="AJ22"/>
    </row>
    <row r="23" spans="3:32" s="39" customFormat="1" ht="38.25" customHeight="1" thickBot="1">
      <c r="C23" s="40"/>
      <c r="E23" s="40"/>
      <c r="F23" s="41"/>
      <c r="G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2:32" ht="14.25" thickBot="1">
      <c r="B24" s="8" t="s">
        <v>72</v>
      </c>
      <c r="E24" t="s">
        <v>18</v>
      </c>
      <c r="F24" s="28" t="str">
        <f>'浜松１dan'!$C$5</f>
        <v>浜松１</v>
      </c>
      <c r="G24" s="29" t="str">
        <f>'浜松１dan'!$D$5</f>
        <v>団</v>
      </c>
      <c r="K24" s="28" t="str">
        <f>'浜松７dan'!$C$5</f>
        <v>浜松７</v>
      </c>
      <c r="L24" s="29" t="str">
        <f>'浜松７dan'!$D$5</f>
        <v>団</v>
      </c>
      <c r="M24" s="28" t="str">
        <f>'浜松１２dan'!$C$5</f>
        <v>浜松１２</v>
      </c>
      <c r="N24" s="29" t="str">
        <f>'[1]浜松１２'!$D$5</f>
        <v>団</v>
      </c>
      <c r="O24" s="28" t="str">
        <f>'浜松１４dan'!$C$5</f>
        <v>浜松１４</v>
      </c>
      <c r="P24" s="29" t="str">
        <f>'浜松１４dan'!$D$5</f>
        <v>団</v>
      </c>
      <c r="Q24" s="28" t="str">
        <f>'浜松１９dan'!$C$5</f>
        <v>浜松１９</v>
      </c>
      <c r="R24" s="29" t="str">
        <f>'浜松１９dan'!$D$5</f>
        <v>団</v>
      </c>
      <c r="S24" s="28" t="str">
        <f>'浜松２８dan'!$C$5</f>
        <v>浜松２８</v>
      </c>
      <c r="T24" s="29" t="str">
        <f>'浜松２８dan'!$D$5</f>
        <v>団</v>
      </c>
      <c r="U24" s="28" t="str">
        <f>'浜松２９dan'!$C$5</f>
        <v>浜松２９</v>
      </c>
      <c r="V24" s="29" t="str">
        <f>'浜松２９dan'!$D$5</f>
        <v>団</v>
      </c>
      <c r="W24" s="28" t="str">
        <f>'細江１dan'!$C$5</f>
        <v>細江１</v>
      </c>
      <c r="X24" s="29" t="str">
        <f>'細江１dan'!$D$5</f>
        <v>団</v>
      </c>
      <c r="Y24" s="28" t="str">
        <f>'引佐２dan'!$C$5</f>
        <v>引佐２</v>
      </c>
      <c r="Z24" s="29" t="str">
        <f>'引佐２dan'!$D$5</f>
        <v>団</v>
      </c>
      <c r="AA24" s="28" t="str">
        <f>'浜名１dan'!$C$5</f>
        <v>浜名１</v>
      </c>
      <c r="AB24" s="29" t="str">
        <f>'浜名１dan'!$D$5</f>
        <v>団</v>
      </c>
      <c r="AC24" s="28" t="str">
        <f>'湖西１dan'!$C$5</f>
        <v>湖西１</v>
      </c>
      <c r="AD24" s="29" t="str">
        <f>'湖西１dan'!$D$5</f>
        <v>団</v>
      </c>
      <c r="AE24" s="28" t="str">
        <f>'湖西２dan'!$C$5</f>
        <v>湖西２</v>
      </c>
      <c r="AF24" s="29" t="str">
        <f>'湖西２dan'!$D$5</f>
        <v>団</v>
      </c>
    </row>
    <row r="25" spans="2:36" ht="15" thickBot="1">
      <c r="B25" s="9"/>
      <c r="C25" s="10" t="s">
        <v>10</v>
      </c>
      <c r="D25" s="11"/>
      <c r="E25" s="30" t="s">
        <v>66</v>
      </c>
      <c r="F25" s="31" t="str">
        <f>'浜松１dan'!$G26</f>
        <v>未達成</v>
      </c>
      <c r="G25" s="32">
        <f>'浜松１dan'!$H26</f>
        <v>0</v>
      </c>
      <c r="I25"/>
      <c r="K25" s="31" t="str">
        <f>'浜松７dan'!$G26</f>
        <v>未達成</v>
      </c>
      <c r="L25" s="32">
        <f>'浜松７dan'!$H26</f>
        <v>0</v>
      </c>
      <c r="M25" s="31" t="str">
        <f>'浜松１２dan'!$G26</f>
        <v>未達成</v>
      </c>
      <c r="N25" s="32">
        <f>'浜松１２dan'!$H26</f>
        <v>0</v>
      </c>
      <c r="O25" s="31" t="str">
        <f>'浜松１４dan'!$G26</f>
        <v>未達成</v>
      </c>
      <c r="P25" s="32">
        <f>'浜松１４dan'!$H26</f>
        <v>0</v>
      </c>
      <c r="Q25" s="31" t="str">
        <f>'浜松１９dan'!$G26</f>
        <v>未達成</v>
      </c>
      <c r="R25" s="32">
        <f>'浜松１９dan'!$H26</f>
        <v>0</v>
      </c>
      <c r="S25" s="31" t="str">
        <f>'浜松２８dan'!$G26</f>
        <v>未達成</v>
      </c>
      <c r="T25" s="32">
        <f>'浜松２８dan'!$H26</f>
        <v>0</v>
      </c>
      <c r="U25" s="31" t="str">
        <f>'浜松２９dan'!$G26</f>
        <v>未達成</v>
      </c>
      <c r="V25" s="32">
        <f>'浜松２９dan'!$H26</f>
        <v>0</v>
      </c>
      <c r="W25" s="31" t="str">
        <f>'細江１dan'!$G26</f>
        <v>未達成</v>
      </c>
      <c r="X25" s="32">
        <f>'細江１dan'!$H26</f>
        <v>0</v>
      </c>
      <c r="Y25" s="31" t="str">
        <f>'引佐２dan'!$G26</f>
        <v>未達成</v>
      </c>
      <c r="Z25" s="32">
        <f>'引佐２dan'!$H26</f>
        <v>0</v>
      </c>
      <c r="AA25" s="31" t="str">
        <f>'浜名１dan'!$G26</f>
        <v>未達成</v>
      </c>
      <c r="AB25" s="32">
        <f>'浜名１dan'!$H26</f>
        <v>0</v>
      </c>
      <c r="AC25" s="31" t="str">
        <f>'湖西１dan'!$G26</f>
        <v>未達成</v>
      </c>
      <c r="AD25" s="32">
        <f>'湖西１dan'!$H26</f>
        <v>0</v>
      </c>
      <c r="AE25" s="31" t="str">
        <f>'湖西２dan'!$G26</f>
        <v>未達成</v>
      </c>
      <c r="AF25" s="32">
        <f>'湖西２dan'!$H26</f>
        <v>0</v>
      </c>
      <c r="AH25"/>
      <c r="AI25"/>
      <c r="AJ25"/>
    </row>
    <row r="26" spans="3:32" s="13" customFormat="1" ht="21">
      <c r="C26" s="4"/>
      <c r="D26" s="14"/>
      <c r="E26" s="33" t="s">
        <v>6</v>
      </c>
      <c r="F26" s="34" t="str">
        <f>'浜松１dan'!$G27</f>
        <v>２０１１年
結果</v>
      </c>
      <c r="G26" s="35" t="str">
        <f>'浜松１dan'!$H27</f>
        <v>２０１２年
目標</v>
      </c>
      <c r="K26" s="34" t="str">
        <f>'浜松７dan'!$G27</f>
        <v>２０１１年
結果</v>
      </c>
      <c r="L26" s="35" t="str">
        <f>'浜松７dan'!$H27</f>
        <v>２０１２年
目標</v>
      </c>
      <c r="M26" s="34" t="str">
        <f>'浜松１２dan'!$G27</f>
        <v>２０１１年
結果</v>
      </c>
      <c r="N26" s="35" t="str">
        <f>'浜松１２dan'!$H27</f>
        <v>２０１２年
目標</v>
      </c>
      <c r="O26" s="34" t="str">
        <f>'浜松１４dan'!$G27</f>
        <v>２０１１年
結果</v>
      </c>
      <c r="P26" s="35" t="str">
        <f>'浜松１４dan'!$H27</f>
        <v>２０１２年
目標</v>
      </c>
      <c r="Q26" s="34" t="str">
        <f>'浜松１９dan'!$G27</f>
        <v>２０１１年
結果</v>
      </c>
      <c r="R26" s="35" t="str">
        <f>'浜松１９dan'!$H27</f>
        <v>２０１２年
目標</v>
      </c>
      <c r="S26" s="34" t="str">
        <f>'浜松２８dan'!$G27</f>
        <v>２０１１年
結果</v>
      </c>
      <c r="T26" s="35" t="str">
        <f>'浜松２８dan'!$H27</f>
        <v>２０１２年
目標</v>
      </c>
      <c r="U26" s="34" t="str">
        <f>'浜松２９dan'!$G27</f>
        <v>２０１１年
結果</v>
      </c>
      <c r="V26" s="35" t="str">
        <f>'浜松２９dan'!$H27</f>
        <v>２０１２年
目標</v>
      </c>
      <c r="W26" s="34" t="str">
        <f>'細江１dan'!$G27</f>
        <v>２０１１年
結果</v>
      </c>
      <c r="X26" s="35" t="str">
        <f>'細江１dan'!$H27</f>
        <v>２０１２年
目標</v>
      </c>
      <c r="Y26" s="34" t="str">
        <f>'引佐２dan'!$G27</f>
        <v>２０１１年
結果</v>
      </c>
      <c r="Z26" s="35" t="str">
        <f>'引佐２dan'!$H27</f>
        <v>２０１２年
目標</v>
      </c>
      <c r="AA26" s="34" t="str">
        <f>'浜名１dan'!$G27</f>
        <v>２０１１年
結果</v>
      </c>
      <c r="AB26" s="35" t="str">
        <f>'浜名１dan'!$H27</f>
        <v>２０１２年
目標</v>
      </c>
      <c r="AC26" s="34" t="str">
        <f>'湖西１dan'!$G27</f>
        <v>２０１１年
結果</v>
      </c>
      <c r="AD26" s="35" t="str">
        <f>'湖西１dan'!$H27</f>
        <v>２０１２年
目標</v>
      </c>
      <c r="AE26" s="34" t="str">
        <f>'湖西２dan'!$G27</f>
        <v>２０１１年
結果</v>
      </c>
      <c r="AF26" s="35" t="str">
        <f>'湖西２dan'!$H27</f>
        <v>２０１２年
目標</v>
      </c>
    </row>
    <row r="27" spans="1:36" ht="34.5" customHeight="1">
      <c r="A27" s="17"/>
      <c r="B27" s="18">
        <v>1</v>
      </c>
      <c r="C27" s="19" t="s">
        <v>19</v>
      </c>
      <c r="D27" s="20"/>
      <c r="E27" s="36" t="s">
        <v>20</v>
      </c>
      <c r="F27" s="31">
        <f>'浜松１dan'!$G28</f>
        <v>0</v>
      </c>
      <c r="G27" s="32">
        <f>'浜松１dan'!$H28</f>
        <v>0</v>
      </c>
      <c r="I27"/>
      <c r="K27" s="31">
        <f>'浜松７dan'!$G28</f>
        <v>0</v>
      </c>
      <c r="L27" s="32">
        <f>'浜松７dan'!$H28</f>
        <v>0</v>
      </c>
      <c r="M27" s="31">
        <f>'浜松１２dan'!$G28</f>
        <v>0</v>
      </c>
      <c r="N27" s="32">
        <f>'浜松１２dan'!$H28</f>
        <v>0</v>
      </c>
      <c r="O27" s="31">
        <f>'浜松１４dan'!$G28</f>
        <v>0</v>
      </c>
      <c r="P27" s="32">
        <f>'浜松１４dan'!$H28</f>
        <v>0</v>
      </c>
      <c r="Q27" s="31">
        <f>'浜松１９dan'!$G28</f>
        <v>0</v>
      </c>
      <c r="R27" s="32">
        <f>'浜松１９dan'!$H28</f>
        <v>0</v>
      </c>
      <c r="S27" s="31">
        <f>'浜松２８dan'!$G28</f>
        <v>0</v>
      </c>
      <c r="T27" s="32">
        <f>'浜松２８dan'!$H28</f>
        <v>0</v>
      </c>
      <c r="U27" s="31">
        <f>'浜松２９dan'!$G28</f>
        <v>0</v>
      </c>
      <c r="V27" s="32">
        <f>'浜松２９dan'!$H28</f>
        <v>0</v>
      </c>
      <c r="W27" s="31">
        <f>'細江１dan'!$G28</f>
        <v>0</v>
      </c>
      <c r="X27" s="32">
        <f>'細江１dan'!$H28</f>
        <v>0</v>
      </c>
      <c r="Y27" s="31">
        <f>'引佐２dan'!$G28</f>
        <v>0</v>
      </c>
      <c r="Z27" s="32">
        <f>'引佐２dan'!$H28</f>
        <v>0</v>
      </c>
      <c r="AA27" s="31">
        <f>'浜名１dan'!$G28</f>
        <v>0</v>
      </c>
      <c r="AB27" s="32">
        <f>'浜名１dan'!$H28</f>
        <v>0</v>
      </c>
      <c r="AC27" s="31">
        <f>'湖西１dan'!$G28</f>
        <v>0</v>
      </c>
      <c r="AD27" s="32">
        <f>'湖西１dan'!$H28</f>
        <v>0</v>
      </c>
      <c r="AE27" s="31">
        <f>'湖西２dan'!$G28</f>
        <v>0</v>
      </c>
      <c r="AF27" s="32">
        <f>'湖西２dan'!$H28</f>
        <v>0</v>
      </c>
      <c r="AH27"/>
      <c r="AI27"/>
      <c r="AJ27"/>
    </row>
    <row r="28" spans="2:36" ht="34.5" customHeight="1">
      <c r="B28" s="18">
        <v>2</v>
      </c>
      <c r="C28" s="19" t="s">
        <v>15</v>
      </c>
      <c r="D28" s="20"/>
      <c r="E28" s="36" t="s">
        <v>21</v>
      </c>
      <c r="F28" s="31">
        <f>'浜松１dan'!$G29</f>
        <v>0</v>
      </c>
      <c r="G28" s="32">
        <f>'浜松１dan'!$H29</f>
        <v>0</v>
      </c>
      <c r="I28"/>
      <c r="K28" s="31">
        <f>'浜松７dan'!$G29</f>
        <v>0</v>
      </c>
      <c r="L28" s="32"/>
      <c r="M28" s="31">
        <f>'浜松１２dan'!$G29</f>
        <v>0</v>
      </c>
      <c r="N28" s="32"/>
      <c r="O28" s="31">
        <f>'浜松１４dan'!$G29</f>
        <v>0</v>
      </c>
      <c r="P28" s="32"/>
      <c r="Q28" s="31">
        <f>'浜松１９dan'!$G29</f>
        <v>0</v>
      </c>
      <c r="R28" s="32"/>
      <c r="S28" s="31">
        <f>'浜松２８dan'!$G29</f>
        <v>0</v>
      </c>
      <c r="T28" s="32"/>
      <c r="U28" s="31">
        <f>'浜松２９dan'!$G29</f>
        <v>0</v>
      </c>
      <c r="V28" s="32"/>
      <c r="W28" s="31">
        <f>'細江１dan'!$G29</f>
        <v>0</v>
      </c>
      <c r="X28" s="32"/>
      <c r="Y28" s="31">
        <f>'引佐２dan'!$G29</f>
        <v>0</v>
      </c>
      <c r="Z28" s="32"/>
      <c r="AA28" s="31">
        <f>'浜名１dan'!$G29</f>
        <v>0</v>
      </c>
      <c r="AB28" s="32"/>
      <c r="AC28" s="31">
        <f>'湖西１dan'!$G29</f>
        <v>0</v>
      </c>
      <c r="AD28" s="32"/>
      <c r="AE28" s="31">
        <f>'湖西２dan'!$G29</f>
        <v>0</v>
      </c>
      <c r="AF28" s="32"/>
      <c r="AH28"/>
      <c r="AI28"/>
      <c r="AJ28"/>
    </row>
    <row r="29" spans="2:36" ht="34.5" customHeight="1">
      <c r="B29" s="18">
        <v>3</v>
      </c>
      <c r="C29" s="19" t="s">
        <v>50</v>
      </c>
      <c r="D29" s="20"/>
      <c r="E29" s="36" t="s">
        <v>67</v>
      </c>
      <c r="F29" s="31">
        <f>'浜松１dan'!$G30</f>
        <v>0</v>
      </c>
      <c r="G29" s="32">
        <f>'浜松１dan'!$H30</f>
        <v>0</v>
      </c>
      <c r="I29"/>
      <c r="K29" s="31">
        <f>'浜松７dan'!$G30</f>
        <v>0</v>
      </c>
      <c r="L29" s="32"/>
      <c r="M29" s="31">
        <f>'浜松１２dan'!$G30</f>
        <v>0</v>
      </c>
      <c r="N29" s="32"/>
      <c r="O29" s="31">
        <f>'浜松１４dan'!$G30</f>
        <v>0</v>
      </c>
      <c r="P29" s="32"/>
      <c r="Q29" s="31">
        <f>'浜松１９dan'!$G30</f>
        <v>0</v>
      </c>
      <c r="R29" s="32"/>
      <c r="S29" s="31">
        <f>'浜松２８dan'!$G30</f>
        <v>0</v>
      </c>
      <c r="T29" s="32"/>
      <c r="U29" s="31">
        <f>'浜松２９dan'!$G30</f>
        <v>0</v>
      </c>
      <c r="V29" s="32"/>
      <c r="W29" s="31">
        <f>'細江１dan'!$G30</f>
        <v>0</v>
      </c>
      <c r="X29" s="32"/>
      <c r="Y29" s="31">
        <f>'引佐２dan'!$G30</f>
        <v>0</v>
      </c>
      <c r="Z29" s="32"/>
      <c r="AA29" s="31">
        <f>'浜名１dan'!$G30</f>
        <v>0</v>
      </c>
      <c r="AB29" s="32"/>
      <c r="AC29" s="31">
        <f>'湖西１dan'!$G30</f>
        <v>0</v>
      </c>
      <c r="AD29" s="32"/>
      <c r="AE29" s="31">
        <f>'湖西２dan'!$G30</f>
        <v>0</v>
      </c>
      <c r="AF29" s="32"/>
      <c r="AH29"/>
      <c r="AI29"/>
      <c r="AJ29"/>
    </row>
    <row r="30" spans="2:36" ht="34.5" customHeight="1" thickBot="1">
      <c r="B30" s="18">
        <v>4</v>
      </c>
      <c r="C30" s="19" t="s">
        <v>13</v>
      </c>
      <c r="D30" s="20"/>
      <c r="E30" s="36" t="s">
        <v>68</v>
      </c>
      <c r="F30" s="37">
        <f>'浜松１dan'!$G31</f>
        <v>0</v>
      </c>
      <c r="G30" s="38">
        <f>'浜松１dan'!$H31</f>
        <v>0</v>
      </c>
      <c r="H30" s="42"/>
      <c r="I30" s="42"/>
      <c r="J30" s="42"/>
      <c r="K30" s="37">
        <f>'浜松７dan'!$G31</f>
        <v>0</v>
      </c>
      <c r="L30" s="38">
        <f>'浜松７dan'!$H31</f>
        <v>0</v>
      </c>
      <c r="M30" s="37">
        <f>'浜松１２dan'!$G31</f>
        <v>0</v>
      </c>
      <c r="N30" s="38">
        <f>'浜松１２dan'!$H31</f>
        <v>0</v>
      </c>
      <c r="O30" s="37">
        <f>'浜松１４dan'!$G31</f>
        <v>0</v>
      </c>
      <c r="P30" s="38">
        <f>'浜松１４dan'!$H31</f>
        <v>0</v>
      </c>
      <c r="Q30" s="37">
        <f>'浜松１９dan'!$G31</f>
        <v>0</v>
      </c>
      <c r="R30" s="38">
        <f>'浜松１９dan'!$H31</f>
        <v>0</v>
      </c>
      <c r="S30" s="37">
        <f>'浜松２８dan'!$G31</f>
        <v>0</v>
      </c>
      <c r="T30" s="38">
        <f>'浜松２８dan'!$H31</f>
        <v>0</v>
      </c>
      <c r="U30" s="37">
        <f>'浜松２９dan'!$G31</f>
        <v>0</v>
      </c>
      <c r="V30" s="38">
        <f>'浜松２９dan'!$H31</f>
        <v>0</v>
      </c>
      <c r="W30" s="37">
        <f>'細江１dan'!$G31</f>
        <v>0</v>
      </c>
      <c r="X30" s="38">
        <f>'細江１dan'!$H31</f>
        <v>0</v>
      </c>
      <c r="Y30" s="37">
        <f>'引佐２dan'!$G31</f>
        <v>0</v>
      </c>
      <c r="Z30" s="38">
        <f>'引佐２dan'!$H31</f>
        <v>0</v>
      </c>
      <c r="AA30" s="37">
        <f>'浜名１dan'!$G31</f>
        <v>0</v>
      </c>
      <c r="AB30" s="38">
        <f>'浜名１dan'!$H31</f>
        <v>0</v>
      </c>
      <c r="AC30" s="37">
        <f>'湖西１dan'!$G31</f>
        <v>0</v>
      </c>
      <c r="AD30" s="38">
        <f>'湖西１dan'!$H31</f>
        <v>0</v>
      </c>
      <c r="AE30" s="37">
        <f>'湖西２dan'!$G31</f>
        <v>0</v>
      </c>
      <c r="AF30" s="38">
        <f>'湖西２dan'!$H31</f>
        <v>0</v>
      </c>
      <c r="AH30"/>
      <c r="AI30"/>
      <c r="AJ30"/>
    </row>
    <row r="31" spans="2:36" ht="34.5" customHeight="1">
      <c r="B31" s="65" t="s">
        <v>83</v>
      </c>
      <c r="C31" s="61" t="s">
        <v>90</v>
      </c>
      <c r="D31" s="20"/>
      <c r="E31" s="66" t="s">
        <v>92</v>
      </c>
      <c r="F31" s="31"/>
      <c r="G31" s="32">
        <f>'浜松１dan'!$H32</f>
        <v>0</v>
      </c>
      <c r="I31"/>
      <c r="K31" s="31"/>
      <c r="L31" s="32">
        <f>'浜松７dan'!$H32</f>
        <v>0</v>
      </c>
      <c r="M31" s="31"/>
      <c r="N31" s="32">
        <f>'浜松１２dan'!$H32</f>
        <v>0</v>
      </c>
      <c r="O31" s="31"/>
      <c r="P31" s="32">
        <f>'浜松１４dan'!$H32</f>
        <v>0</v>
      </c>
      <c r="Q31" s="31"/>
      <c r="R31" s="32">
        <f>'浜松１９dan'!$H32</f>
        <v>0</v>
      </c>
      <c r="S31" s="31"/>
      <c r="T31" s="32">
        <f>'浜松２８dan'!$H32</f>
        <v>0</v>
      </c>
      <c r="U31" s="31"/>
      <c r="V31" s="32">
        <f>'浜松２９dan'!$H32</f>
        <v>0</v>
      </c>
      <c r="W31" s="31"/>
      <c r="X31" s="32">
        <f>'細江１dan'!$H32</f>
        <v>0</v>
      </c>
      <c r="Y31" s="31"/>
      <c r="Z31" s="32">
        <f>'引佐２dan'!$H32</f>
        <v>0</v>
      </c>
      <c r="AA31" s="31"/>
      <c r="AB31" s="32">
        <f>'浜名１dan'!$H32</f>
        <v>0</v>
      </c>
      <c r="AC31" s="31"/>
      <c r="AD31" s="32">
        <f>'湖西１dan'!$H32</f>
        <v>0</v>
      </c>
      <c r="AE31" s="31"/>
      <c r="AF31" s="32">
        <f>'湖西２dan'!$H32</f>
        <v>0</v>
      </c>
      <c r="AH31"/>
      <c r="AI31"/>
      <c r="AJ31"/>
    </row>
    <row r="32" spans="2:36" ht="34.5" customHeight="1">
      <c r="B32" s="65" t="s">
        <v>86</v>
      </c>
      <c r="C32" s="61" t="s">
        <v>91</v>
      </c>
      <c r="D32" s="20"/>
      <c r="E32" s="66" t="s">
        <v>93</v>
      </c>
      <c r="F32" s="31"/>
      <c r="G32" s="32">
        <f>'浜松１dan'!$H33</f>
        <v>0</v>
      </c>
      <c r="I32"/>
      <c r="K32" s="31"/>
      <c r="L32" s="32">
        <f>'浜松７dan'!$H33</f>
        <v>0</v>
      </c>
      <c r="M32" s="31"/>
      <c r="N32" s="32">
        <f>'浜松１２dan'!$H33</f>
        <v>0</v>
      </c>
      <c r="O32" s="31"/>
      <c r="P32" s="32">
        <f>'浜松１４dan'!$H33</f>
        <v>0</v>
      </c>
      <c r="Q32" s="31"/>
      <c r="R32" s="32">
        <f>'浜松１９dan'!$H33</f>
        <v>0</v>
      </c>
      <c r="S32" s="31"/>
      <c r="T32" s="32">
        <f>'浜松２８dan'!$H33</f>
        <v>0</v>
      </c>
      <c r="U32" s="31"/>
      <c r="V32" s="32">
        <f>'浜松２９dan'!$H33</f>
        <v>0</v>
      </c>
      <c r="W32" s="31"/>
      <c r="X32" s="32">
        <f>'細江１dan'!$H33</f>
        <v>0</v>
      </c>
      <c r="Y32" s="31"/>
      <c r="Z32" s="32">
        <f>'引佐２dan'!$H33</f>
        <v>0</v>
      </c>
      <c r="AA32" s="31"/>
      <c r="AB32" s="32">
        <f>'浜名１dan'!$H33</f>
        <v>0</v>
      </c>
      <c r="AC32" s="31"/>
      <c r="AD32" s="32">
        <f>'湖西１dan'!$H33</f>
        <v>0</v>
      </c>
      <c r="AE32" s="31"/>
      <c r="AF32" s="32">
        <f>'湖西２dan'!$H33</f>
        <v>0</v>
      </c>
      <c r="AH32"/>
      <c r="AI32"/>
      <c r="AJ32"/>
    </row>
    <row r="33" spans="3:36" ht="13.5">
      <c r="C33" s="3"/>
      <c r="I33"/>
      <c r="AH33"/>
      <c r="AI33"/>
      <c r="AJ33"/>
    </row>
    <row r="34" spans="3:36" ht="13.5">
      <c r="C34" s="3"/>
      <c r="I34"/>
      <c r="AH34"/>
      <c r="AI34"/>
      <c r="AJ34"/>
    </row>
    <row r="35" ht="13.5">
      <c r="C35" s="3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</sheetData>
  <conditionalFormatting sqref="K10:AF23 F10:G23 K25:AF32 F25:G32">
    <cfRule type="cellIs" priority="1" dxfId="0" operator="equal" stopIfTrue="1">
      <formula>"達成"</formula>
    </cfRule>
  </conditionalFormatting>
  <printOptions/>
  <pageMargins left="0.75" right="0.75" top="1" bottom="1" header="0.512" footer="0.512"/>
  <pageSetup fitToHeight="1" fitToWidth="1" horizontalDpi="600" verticalDpi="600" orientation="landscape" paperSize="8" scale="99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4">
      <selection activeCell="L29" sqref="L29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38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67"/>
    </row>
    <row r="7" spans="3:8" ht="17.25">
      <c r="C7" s="45" t="s">
        <v>80</v>
      </c>
      <c r="G7" s="47"/>
      <c r="H7" s="68"/>
    </row>
    <row r="8" spans="2:8" ht="17.25">
      <c r="B8" s="46" t="s">
        <v>47</v>
      </c>
      <c r="C8" s="55"/>
      <c r="D8" t="s">
        <v>76</v>
      </c>
      <c r="G8" s="47"/>
      <c r="H8" s="68"/>
    </row>
    <row r="9" spans="3:8" ht="14.25" customHeight="1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/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/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/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/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/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/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/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/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/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/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/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16" t="s">
        <v>78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/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/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/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/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87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mergeCells count="1">
    <mergeCell ref="H6:H8"/>
  </mergeCells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4:H15 F19:H22 F17:H17 F28:H33">
      <formula1>$J$3:$J$4</formula1>
    </dataValidation>
    <dataValidation type="list" allowBlank="1" showInputMessage="1" showErrorMessage="1" sqref="F13:H13 F23:H23 F18:H18 F16:H16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8">
      <selection activeCell="L29" sqref="L29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39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/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/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/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/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/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/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/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/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/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/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/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/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/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/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/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89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2">
      <selection activeCell="L31" sqref="L31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40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75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 t="s">
        <v>97</v>
      </c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 t="s">
        <v>96</v>
      </c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 t="s">
        <v>96</v>
      </c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 t="s">
        <v>97</v>
      </c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 t="s">
        <v>97</v>
      </c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 t="s">
        <v>95</v>
      </c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 t="s">
        <v>97</v>
      </c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 t="s">
        <v>96</v>
      </c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 t="s">
        <v>97</v>
      </c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 t="s">
        <v>96</v>
      </c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 t="s">
        <v>95</v>
      </c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 t="s">
        <v>97</v>
      </c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 t="s">
        <v>97</v>
      </c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 t="s">
        <v>97</v>
      </c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 t="s">
        <v>97</v>
      </c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88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22">
      <selection activeCell="F21" sqref="F21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41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74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 t="s">
        <v>97</v>
      </c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 t="s">
        <v>96</v>
      </c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 t="s">
        <v>96</v>
      </c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 t="s">
        <v>97</v>
      </c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 t="s">
        <v>97</v>
      </c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 t="s">
        <v>97</v>
      </c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 t="s">
        <v>96</v>
      </c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 t="s">
        <v>96</v>
      </c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 t="s">
        <v>96</v>
      </c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 t="s">
        <v>96</v>
      </c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 t="s">
        <v>95</v>
      </c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 t="s">
        <v>97</v>
      </c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 t="s">
        <v>97</v>
      </c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 t="s">
        <v>97</v>
      </c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 t="s">
        <v>97</v>
      </c>
      <c r="G31" s="44"/>
      <c r="H31" s="22"/>
      <c r="I31"/>
      <c r="L31"/>
      <c r="M31"/>
      <c r="N31"/>
    </row>
    <row r="32" spans="2:14" ht="34.5" customHeight="1">
      <c r="B32" s="60" t="s">
        <v>84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87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3">
      <selection activeCell="L14" sqref="L14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30</v>
      </c>
      <c r="D5" t="s">
        <v>6</v>
      </c>
      <c r="G5" s="51" t="s">
        <v>49</v>
      </c>
      <c r="H5" s="49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71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15" t="s">
        <v>6</v>
      </c>
      <c r="F12" s="16" t="s">
        <v>77</v>
      </c>
      <c r="G12" s="16" t="s">
        <v>81</v>
      </c>
      <c r="H12" s="16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 t="s">
        <v>95</v>
      </c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 t="s">
        <v>96</v>
      </c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 t="s">
        <v>96</v>
      </c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 t="s">
        <v>95</v>
      </c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 t="s">
        <v>96</v>
      </c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 t="s">
        <v>95</v>
      </c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 t="s">
        <v>96</v>
      </c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 t="s">
        <v>96</v>
      </c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 t="s">
        <v>96</v>
      </c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 t="s">
        <v>96</v>
      </c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 t="s">
        <v>95</v>
      </c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72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72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15" t="s">
        <v>6</v>
      </c>
      <c r="F27" s="16" t="s">
        <v>77</v>
      </c>
      <c r="G27" s="16" t="s">
        <v>81</v>
      </c>
      <c r="H27" s="16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 t="s">
        <v>96</v>
      </c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 t="s">
        <v>96</v>
      </c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 t="s">
        <v>96</v>
      </c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 t="s">
        <v>96</v>
      </c>
      <c r="G31" s="44"/>
      <c r="H31" s="22"/>
      <c r="I31"/>
      <c r="L31"/>
      <c r="M31"/>
      <c r="N31"/>
    </row>
    <row r="32" spans="2:14" ht="34.5" customHeight="1">
      <c r="B32" s="60" t="s">
        <v>84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87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3" t="s">
        <v>45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2">
      <selection activeCell="N27" sqref="N27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22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23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31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 t="s">
        <v>95</v>
      </c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 t="s">
        <v>96</v>
      </c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 t="s">
        <v>96</v>
      </c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 t="s">
        <v>95</v>
      </c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 t="s">
        <v>96</v>
      </c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 t="s">
        <v>95</v>
      </c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 t="s">
        <v>96</v>
      </c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 t="s">
        <v>96</v>
      </c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 t="s">
        <v>96</v>
      </c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 t="s">
        <v>96</v>
      </c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 t="s">
        <v>95</v>
      </c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98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 t="s">
        <v>96</v>
      </c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 t="s">
        <v>96</v>
      </c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 t="s">
        <v>96</v>
      </c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 t="s">
        <v>96</v>
      </c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88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2">
      <selection activeCell="L27" sqref="L27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24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25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32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58"/>
      <c r="H7" s="48"/>
    </row>
    <row r="8" spans="2:8" ht="17.25">
      <c r="B8" s="46" t="s">
        <v>47</v>
      </c>
      <c r="C8" s="55"/>
      <c r="D8" t="s">
        <v>76</v>
      </c>
      <c r="G8" s="59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 t="s">
        <v>95</v>
      </c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 t="s">
        <v>96</v>
      </c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 t="s">
        <v>96</v>
      </c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 t="s">
        <v>95</v>
      </c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 t="s">
        <v>96</v>
      </c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 t="s">
        <v>95</v>
      </c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 t="s">
        <v>96</v>
      </c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 t="s">
        <v>96</v>
      </c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 t="s">
        <v>96</v>
      </c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 t="s">
        <v>96</v>
      </c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 t="s">
        <v>95</v>
      </c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 t="s">
        <v>96</v>
      </c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 t="s">
        <v>96</v>
      </c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 t="s">
        <v>96</v>
      </c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 t="s">
        <v>96</v>
      </c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88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8">
      <selection activeCell="E43" sqref="E43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33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/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/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/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/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/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/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/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/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/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/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/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/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/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/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/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88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4">
      <selection activeCell="L28" sqref="L28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34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 t="s">
        <v>95</v>
      </c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 t="s">
        <v>96</v>
      </c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 t="s">
        <v>96</v>
      </c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 t="s">
        <v>95</v>
      </c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 t="s">
        <v>96</v>
      </c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 t="s">
        <v>95</v>
      </c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 t="s">
        <v>96</v>
      </c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 t="s">
        <v>96</v>
      </c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 t="s">
        <v>96</v>
      </c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 t="s">
        <v>96</v>
      </c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 t="s">
        <v>95</v>
      </c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 t="s">
        <v>96</v>
      </c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 t="s">
        <v>96</v>
      </c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 t="s">
        <v>96</v>
      </c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 t="s">
        <v>96</v>
      </c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88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5">
      <selection activeCell="L29" sqref="L29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35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/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/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/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/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/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/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/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/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/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/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/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/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/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/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/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88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5">
      <selection activeCell="L29" sqref="L29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26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27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36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/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/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/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/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/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/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/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/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/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/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/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77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/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/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/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/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87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22">
      <selection activeCell="L32" sqref="L32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24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25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79</v>
      </c>
      <c r="I4" s="4" t="s">
        <v>5</v>
      </c>
      <c r="J4" s="4" t="s">
        <v>5</v>
      </c>
    </row>
    <row r="5" spans="3:8" ht="14.25" thickBot="1">
      <c r="C5" s="6" t="s">
        <v>37</v>
      </c>
      <c r="D5" t="s">
        <v>6</v>
      </c>
      <c r="G5" s="51" t="s">
        <v>49</v>
      </c>
      <c r="H5" s="50" t="s">
        <v>48</v>
      </c>
    </row>
    <row r="6" spans="3:8" ht="13.5">
      <c r="C6" s="24"/>
      <c r="D6" s="25"/>
      <c r="E6" s="7"/>
      <c r="G6" s="47"/>
      <c r="H6" s="48"/>
    </row>
    <row r="7" spans="3:8" ht="17.25">
      <c r="C7" s="45" t="s">
        <v>80</v>
      </c>
      <c r="G7" s="47"/>
      <c r="H7" s="48"/>
    </row>
    <row r="8" spans="2:8" ht="17.25">
      <c r="B8" s="46" t="s">
        <v>47</v>
      </c>
      <c r="C8" s="55"/>
      <c r="D8" t="s">
        <v>76</v>
      </c>
      <c r="G8" s="47"/>
      <c r="H8" s="48"/>
    </row>
    <row r="9" spans="3:8" ht="14.25" thickBot="1">
      <c r="C9" t="s">
        <v>7</v>
      </c>
      <c r="G9" s="54" t="s">
        <v>70</v>
      </c>
      <c r="H9" s="52" t="s">
        <v>69</v>
      </c>
    </row>
    <row r="10" spans="2:5" ht="14.25" thickBot="1">
      <c r="B10" s="8" t="s">
        <v>8</v>
      </c>
      <c r="E10" t="s">
        <v>9</v>
      </c>
    </row>
    <row r="11" spans="2:14" ht="15" thickBot="1">
      <c r="B11" s="9"/>
      <c r="C11" s="10" t="s">
        <v>10</v>
      </c>
      <c r="D11" s="11"/>
      <c r="E11" s="12" t="s">
        <v>73</v>
      </c>
      <c r="F11" s="4"/>
      <c r="G11" s="4" t="str">
        <f>IF(AND(F1&gt;=4,F2&gt;=2),"達成","未達成")</f>
        <v>未達成</v>
      </c>
      <c r="H11" s="4"/>
      <c r="I11"/>
      <c r="L11"/>
      <c r="M11"/>
      <c r="N11"/>
    </row>
    <row r="12" spans="3:8" s="13" customFormat="1" ht="27">
      <c r="C12" s="4"/>
      <c r="D12" s="14"/>
      <c r="E12" s="53" t="s">
        <v>6</v>
      </c>
      <c r="F12" s="57" t="s">
        <v>77</v>
      </c>
      <c r="G12" s="57" t="s">
        <v>81</v>
      </c>
      <c r="H12" s="57" t="s">
        <v>82</v>
      </c>
    </row>
    <row r="13" spans="1:14" ht="34.5" customHeight="1">
      <c r="A13" s="17"/>
      <c r="B13" s="18">
        <v>1</v>
      </c>
      <c r="C13" s="19" t="s">
        <v>50</v>
      </c>
      <c r="D13" s="20" t="s">
        <v>43</v>
      </c>
      <c r="E13" s="21" t="s">
        <v>51</v>
      </c>
      <c r="F13" s="22" t="s">
        <v>97</v>
      </c>
      <c r="G13" s="44"/>
      <c r="H13" s="22"/>
      <c r="I13"/>
      <c r="L13"/>
      <c r="M13"/>
      <c r="N13"/>
    </row>
    <row r="14" spans="2:14" ht="34.5" customHeight="1">
      <c r="B14" s="18">
        <v>2</v>
      </c>
      <c r="C14" s="19" t="s">
        <v>11</v>
      </c>
      <c r="D14" s="20"/>
      <c r="E14" s="21" t="s">
        <v>52</v>
      </c>
      <c r="F14" s="22" t="s">
        <v>96</v>
      </c>
      <c r="G14" s="44"/>
      <c r="H14" s="22"/>
      <c r="I14"/>
      <c r="L14"/>
      <c r="M14"/>
      <c r="N14"/>
    </row>
    <row r="15" spans="2:14" ht="34.5" customHeight="1">
      <c r="B15" s="18">
        <v>3</v>
      </c>
      <c r="C15" s="19" t="s">
        <v>12</v>
      </c>
      <c r="D15" s="20"/>
      <c r="E15" s="21" t="s">
        <v>53</v>
      </c>
      <c r="F15" s="22" t="s">
        <v>96</v>
      </c>
      <c r="G15" s="44"/>
      <c r="H15" s="22"/>
      <c r="I15"/>
      <c r="L15"/>
      <c r="M15"/>
      <c r="N15"/>
    </row>
    <row r="16" spans="2:14" ht="34.5" customHeight="1">
      <c r="B16" s="18">
        <v>4</v>
      </c>
      <c r="C16" s="19" t="s">
        <v>13</v>
      </c>
      <c r="D16" s="20" t="s">
        <v>43</v>
      </c>
      <c r="E16" s="21" t="s">
        <v>54</v>
      </c>
      <c r="F16" s="22" t="s">
        <v>95</v>
      </c>
      <c r="G16" s="44"/>
      <c r="H16" s="22"/>
      <c r="I16"/>
      <c r="L16"/>
      <c r="M16"/>
      <c r="N16"/>
    </row>
    <row r="17" spans="2:14" ht="34.5" customHeight="1">
      <c r="B17" s="18">
        <v>5</v>
      </c>
      <c r="C17" s="19" t="s">
        <v>14</v>
      </c>
      <c r="D17" s="20"/>
      <c r="E17" s="21" t="s">
        <v>55</v>
      </c>
      <c r="F17" s="22" t="s">
        <v>96</v>
      </c>
      <c r="G17" s="44"/>
      <c r="H17" s="22"/>
      <c r="I17"/>
      <c r="L17"/>
      <c r="M17"/>
      <c r="N17"/>
    </row>
    <row r="18" spans="2:14" ht="34.5" customHeight="1">
      <c r="B18" s="18">
        <v>6</v>
      </c>
      <c r="C18" s="19" t="s">
        <v>56</v>
      </c>
      <c r="D18" s="20" t="s">
        <v>43</v>
      </c>
      <c r="E18" s="21" t="s">
        <v>57</v>
      </c>
      <c r="F18" s="22" t="s">
        <v>97</v>
      </c>
      <c r="G18" s="44"/>
      <c r="H18" s="22"/>
      <c r="I18"/>
      <c r="L18"/>
      <c r="M18"/>
      <c r="N18"/>
    </row>
    <row r="19" spans="2:14" ht="34.5" customHeight="1">
      <c r="B19" s="18">
        <v>7</v>
      </c>
      <c r="C19" s="19" t="s">
        <v>58</v>
      </c>
      <c r="D19" s="20"/>
      <c r="E19" s="21" t="s">
        <v>59</v>
      </c>
      <c r="F19" s="22" t="s">
        <v>96</v>
      </c>
      <c r="G19" s="44"/>
      <c r="H19" s="22"/>
      <c r="I19"/>
      <c r="L19"/>
      <c r="M19"/>
      <c r="N19"/>
    </row>
    <row r="20" spans="2:14" ht="34.5" customHeight="1">
      <c r="B20" s="18">
        <v>8</v>
      </c>
      <c r="C20" s="19" t="s">
        <v>60</v>
      </c>
      <c r="D20" s="20"/>
      <c r="E20" s="21" t="s">
        <v>61</v>
      </c>
      <c r="F20" s="22" t="s">
        <v>96</v>
      </c>
      <c r="G20" s="44"/>
      <c r="H20" s="22"/>
      <c r="I20"/>
      <c r="L20"/>
      <c r="M20"/>
      <c r="N20"/>
    </row>
    <row r="21" spans="2:14" ht="34.5" customHeight="1">
      <c r="B21" s="18">
        <v>9</v>
      </c>
      <c r="C21" s="19" t="s">
        <v>15</v>
      </c>
      <c r="D21" s="20"/>
      <c r="E21" s="21" t="s">
        <v>16</v>
      </c>
      <c r="F21" s="22" t="s">
        <v>97</v>
      </c>
      <c r="G21" s="44"/>
      <c r="H21" s="22"/>
      <c r="I21"/>
      <c r="L21"/>
      <c r="M21"/>
      <c r="N21"/>
    </row>
    <row r="22" spans="2:14" ht="34.5" customHeight="1">
      <c r="B22" s="18">
        <v>10</v>
      </c>
      <c r="C22" s="19" t="s">
        <v>44</v>
      </c>
      <c r="D22" s="20"/>
      <c r="E22" s="21" t="s">
        <v>62</v>
      </c>
      <c r="F22" s="22" t="s">
        <v>96</v>
      </c>
      <c r="G22" s="44"/>
      <c r="H22" s="22"/>
      <c r="I22"/>
      <c r="L22"/>
      <c r="M22"/>
      <c r="N22"/>
    </row>
    <row r="23" spans="2:14" ht="34.5" customHeight="1">
      <c r="B23" s="18">
        <v>11</v>
      </c>
      <c r="C23" s="19" t="s">
        <v>63</v>
      </c>
      <c r="D23" s="20" t="s">
        <v>43</v>
      </c>
      <c r="E23" s="21" t="s">
        <v>64</v>
      </c>
      <c r="F23" s="22" t="s">
        <v>95</v>
      </c>
      <c r="G23" s="44"/>
      <c r="H23" s="2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8" t="s">
        <v>17</v>
      </c>
      <c r="E25" t="s">
        <v>18</v>
      </c>
      <c r="F25" s="3"/>
      <c r="G25"/>
      <c r="H25" s="3"/>
      <c r="I25"/>
      <c r="J25" s="3"/>
      <c r="L25"/>
      <c r="O25" s="3"/>
    </row>
    <row r="26" spans="2:14" ht="15" thickBot="1">
      <c r="B26" s="9"/>
      <c r="C26" s="10" t="s">
        <v>10</v>
      </c>
      <c r="D26" s="11"/>
      <c r="E26" s="12" t="s">
        <v>17</v>
      </c>
      <c r="F26" s="4"/>
      <c r="G26" s="4" t="str">
        <f>IF(F3&gt;=4,"達成","未達成")</f>
        <v>未達成</v>
      </c>
      <c r="H26" s="4"/>
      <c r="I26"/>
      <c r="L26"/>
      <c r="M26"/>
      <c r="N26"/>
    </row>
    <row r="27" spans="3:8" s="13" customFormat="1" ht="27">
      <c r="C27" s="4"/>
      <c r="D27" s="14"/>
      <c r="E27" s="53" t="s">
        <v>6</v>
      </c>
      <c r="F27" s="56" t="s">
        <v>98</v>
      </c>
      <c r="G27" s="57" t="s">
        <v>81</v>
      </c>
      <c r="H27" s="57" t="s">
        <v>82</v>
      </c>
    </row>
    <row r="28" spans="1:14" ht="34.5" customHeight="1">
      <c r="A28" s="17"/>
      <c r="B28" s="18">
        <v>1</v>
      </c>
      <c r="C28" s="19" t="s">
        <v>19</v>
      </c>
      <c r="D28" s="20"/>
      <c r="E28" s="21" t="s">
        <v>20</v>
      </c>
      <c r="F28" s="22" t="s">
        <v>97</v>
      </c>
      <c r="G28" s="44"/>
      <c r="H28" s="22"/>
      <c r="I28"/>
      <c r="L28"/>
      <c r="M28"/>
      <c r="N28"/>
    </row>
    <row r="29" spans="2:14" ht="34.5" customHeight="1">
      <c r="B29" s="18">
        <v>2</v>
      </c>
      <c r="C29" s="19" t="s">
        <v>15</v>
      </c>
      <c r="D29" s="20"/>
      <c r="E29" s="21" t="s">
        <v>21</v>
      </c>
      <c r="F29" s="22" t="s">
        <v>97</v>
      </c>
      <c r="G29" s="44"/>
      <c r="H29" s="63"/>
      <c r="I29"/>
      <c r="L29"/>
      <c r="M29"/>
      <c r="N29"/>
    </row>
    <row r="30" spans="2:14" ht="34.5" customHeight="1">
      <c r="B30" s="18">
        <v>3</v>
      </c>
      <c r="C30" s="19" t="s">
        <v>50</v>
      </c>
      <c r="D30" s="20"/>
      <c r="E30" s="21" t="s">
        <v>67</v>
      </c>
      <c r="F30" s="22" t="s">
        <v>97</v>
      </c>
      <c r="G30" s="44"/>
      <c r="H30" s="63"/>
      <c r="I30"/>
      <c r="L30"/>
      <c r="M30"/>
      <c r="N30"/>
    </row>
    <row r="31" spans="2:14" ht="34.5" customHeight="1">
      <c r="B31" s="18">
        <v>4</v>
      </c>
      <c r="C31" s="19" t="s">
        <v>13</v>
      </c>
      <c r="D31" s="20"/>
      <c r="E31" s="21" t="s">
        <v>68</v>
      </c>
      <c r="F31" s="22" t="s">
        <v>97</v>
      </c>
      <c r="G31" s="44"/>
      <c r="H31" s="22"/>
      <c r="I31"/>
      <c r="L31"/>
      <c r="M31"/>
      <c r="N31"/>
    </row>
    <row r="32" spans="2:14" ht="34.5" customHeight="1">
      <c r="B32" s="60" t="s">
        <v>85</v>
      </c>
      <c r="C32" s="61" t="s">
        <v>90</v>
      </c>
      <c r="D32" s="20"/>
      <c r="E32" s="62" t="s">
        <v>92</v>
      </c>
      <c r="F32" s="63"/>
      <c r="G32" s="64"/>
      <c r="H32" s="22"/>
      <c r="I32"/>
      <c r="L32"/>
      <c r="M32"/>
      <c r="N32"/>
    </row>
    <row r="33" spans="2:14" ht="34.5" customHeight="1">
      <c r="B33" s="60" t="s">
        <v>87</v>
      </c>
      <c r="C33" s="61" t="s">
        <v>91</v>
      </c>
      <c r="D33" s="20"/>
      <c r="E33" s="62" t="s">
        <v>93</v>
      </c>
      <c r="F33" s="63"/>
      <c r="G33" s="64"/>
      <c r="H33" s="22"/>
      <c r="I33"/>
      <c r="L33"/>
      <c r="M33"/>
      <c r="N33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43" t="s">
        <v>46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9:H22 F14:H15 F17:H17 F28:H33">
      <formula1>$J$3:$J$4</formula1>
    </dataValidation>
    <dataValidation type="list" allowBlank="1" showInputMessage="1" showErrorMessage="1" sqref="F13:H13 F16:H16 F18:H18 F23:H23">
      <formula1>$I$3:$I$4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YAMAHA</dc:creator>
  <cp:keywords/>
  <dc:description/>
  <cp:lastModifiedBy> seiya</cp:lastModifiedBy>
  <cp:lastPrinted>2010-12-05T22:58:41Z</cp:lastPrinted>
  <dcterms:created xsi:type="dcterms:W3CDTF">2008-03-31T06:25:30Z</dcterms:created>
  <dcterms:modified xsi:type="dcterms:W3CDTF">2012-01-18T03:22:03Z</dcterms:modified>
  <cp:category/>
  <cp:version/>
  <cp:contentType/>
  <cp:contentStatus/>
</cp:coreProperties>
</file>